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ckfield.sharepoint.com/sites/councillors/Shared Documents/Committee meetings/Roads and Traffic/Reports/Reports 2021-22/"/>
    </mc:Choice>
  </mc:AlternateContent>
  <xr:revisionPtr revIDLastSave="0" documentId="8_{4205A4AD-C5DE-4A71-9DE8-75E698C2A793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Sheet1" sheetId="1" r:id="rId1"/>
    <sheet name="Sheet2" sheetId="2" r:id="rId2"/>
    <sheet name="Sheet2.5" sheetId="6" r:id="rId3"/>
    <sheet name="Sheet3" sheetId="3" r:id="rId4"/>
    <sheet name="Sheet4" sheetId="5" r:id="rId5"/>
    <sheet name="Sheet5" sheetId="7" r:id="rId6"/>
  </sheets>
  <definedNames>
    <definedName name="_xlnm._FilterDatabase" localSheetId="3" hidden="1">Sheet3!$B$2:$Z$2</definedName>
    <definedName name="_xlnm._FilterDatabase" localSheetId="4" hidden="1">Sheet4!$B$2:$Z$2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0" i="6" l="1"/>
  <c r="Z68" i="6"/>
  <c r="Z32" i="6"/>
  <c r="Z26" i="6"/>
  <c r="Z14" i="6"/>
  <c r="Z8" i="6"/>
  <c r="Z3" i="6"/>
  <c r="P70" i="6"/>
  <c r="O70" i="6"/>
  <c r="N70" i="6"/>
  <c r="M70" i="6"/>
  <c r="L70" i="6"/>
  <c r="K70" i="6"/>
  <c r="J70" i="6"/>
  <c r="I70" i="6"/>
  <c r="V68" i="6"/>
  <c r="U68" i="6"/>
  <c r="X68" i="6" s="1"/>
  <c r="S68" i="6"/>
  <c r="R68" i="6"/>
  <c r="V67" i="6"/>
  <c r="U67" i="6"/>
  <c r="X67" i="6" s="1"/>
  <c r="S67" i="6"/>
  <c r="Z67" i="6" s="1"/>
  <c r="R67" i="6"/>
  <c r="V66" i="6"/>
  <c r="U66" i="6"/>
  <c r="X66" i="6" s="1"/>
  <c r="S66" i="6"/>
  <c r="Z66" i="6" s="1"/>
  <c r="R66" i="6"/>
  <c r="V65" i="6"/>
  <c r="U65" i="6"/>
  <c r="X65" i="6" s="1"/>
  <c r="S65" i="6"/>
  <c r="Z65" i="6" s="1"/>
  <c r="R65" i="6"/>
  <c r="V64" i="6"/>
  <c r="U64" i="6"/>
  <c r="X64" i="6" s="1"/>
  <c r="S64" i="6"/>
  <c r="Z64" i="6" s="1"/>
  <c r="R64" i="6"/>
  <c r="V63" i="6"/>
  <c r="U63" i="6"/>
  <c r="X63" i="6" s="1"/>
  <c r="S63" i="6"/>
  <c r="Z63" i="6" s="1"/>
  <c r="R63" i="6"/>
  <c r="V62" i="6"/>
  <c r="U62" i="6"/>
  <c r="X62" i="6" s="1"/>
  <c r="S62" i="6"/>
  <c r="Z62" i="6" s="1"/>
  <c r="R62" i="6"/>
  <c r="V61" i="6"/>
  <c r="U61" i="6"/>
  <c r="X61" i="6" s="1"/>
  <c r="S61" i="6"/>
  <c r="Z61" i="6" s="1"/>
  <c r="R61" i="6"/>
  <c r="V60" i="6"/>
  <c r="U60" i="6"/>
  <c r="X60" i="6" s="1"/>
  <c r="S60" i="6"/>
  <c r="R60" i="6"/>
  <c r="V59" i="6"/>
  <c r="U59" i="6"/>
  <c r="X59" i="6" s="1"/>
  <c r="S59" i="6"/>
  <c r="R59" i="6"/>
  <c r="V58" i="6"/>
  <c r="U58" i="6"/>
  <c r="S58" i="6"/>
  <c r="Z58" i="6" s="1"/>
  <c r="R58" i="6"/>
  <c r="V57" i="6"/>
  <c r="U57" i="6"/>
  <c r="S57" i="6"/>
  <c r="Z57" i="6" s="1"/>
  <c r="R57" i="6"/>
  <c r="V56" i="6"/>
  <c r="U56" i="6"/>
  <c r="S56" i="6"/>
  <c r="Z56" i="6" s="1"/>
  <c r="R56" i="6"/>
  <c r="X55" i="6"/>
  <c r="V55" i="6"/>
  <c r="U55" i="6"/>
  <c r="S55" i="6"/>
  <c r="R55" i="6"/>
  <c r="V54" i="6"/>
  <c r="U54" i="6"/>
  <c r="S54" i="6"/>
  <c r="Z54" i="6" s="1"/>
  <c r="R54" i="6"/>
  <c r="V53" i="6"/>
  <c r="U53" i="6"/>
  <c r="S53" i="6"/>
  <c r="Z53" i="6" s="1"/>
  <c r="R53" i="6"/>
  <c r="V52" i="6"/>
  <c r="U52" i="6"/>
  <c r="S52" i="6"/>
  <c r="Z52" i="6" s="1"/>
  <c r="R52" i="6"/>
  <c r="V51" i="6"/>
  <c r="X51" i="6" s="1"/>
  <c r="U51" i="6"/>
  <c r="S51" i="6"/>
  <c r="Z51" i="6" s="1"/>
  <c r="R51" i="6"/>
  <c r="V50" i="6"/>
  <c r="U50" i="6"/>
  <c r="S50" i="6"/>
  <c r="Z50" i="6" s="1"/>
  <c r="R50" i="6"/>
  <c r="V49" i="6"/>
  <c r="U49" i="6"/>
  <c r="S49" i="6"/>
  <c r="Z49" i="6" s="1"/>
  <c r="R49" i="6"/>
  <c r="V48" i="6"/>
  <c r="U48" i="6"/>
  <c r="X48" i="6" s="1"/>
  <c r="S48" i="6"/>
  <c r="Z48" i="6" s="1"/>
  <c r="R48" i="6"/>
  <c r="V47" i="6"/>
  <c r="U47" i="6"/>
  <c r="X47" i="6" s="1"/>
  <c r="S47" i="6"/>
  <c r="R47" i="6"/>
  <c r="V46" i="6"/>
  <c r="U46" i="6"/>
  <c r="S46" i="6"/>
  <c r="Z46" i="6" s="1"/>
  <c r="R46" i="6"/>
  <c r="V45" i="6"/>
  <c r="X45" i="6" s="1"/>
  <c r="U45" i="6"/>
  <c r="S45" i="6"/>
  <c r="Z45" i="6" s="1"/>
  <c r="R45" i="6"/>
  <c r="X44" i="6"/>
  <c r="V44" i="6"/>
  <c r="U44" i="6"/>
  <c r="S44" i="6"/>
  <c r="Z44" i="6" s="1"/>
  <c r="R44" i="6"/>
  <c r="V43" i="6"/>
  <c r="X43" i="6" s="1"/>
  <c r="U43" i="6"/>
  <c r="S43" i="6"/>
  <c r="Z43" i="6" s="1"/>
  <c r="R43" i="6"/>
  <c r="V42" i="6"/>
  <c r="U42" i="6"/>
  <c r="S42" i="6"/>
  <c r="Z42" i="6" s="1"/>
  <c r="R42" i="6"/>
  <c r="V41" i="6"/>
  <c r="X41" i="6" s="1"/>
  <c r="U41" i="6"/>
  <c r="S41" i="6"/>
  <c r="Z41" i="6" s="1"/>
  <c r="R41" i="6"/>
  <c r="V40" i="6"/>
  <c r="U40" i="6"/>
  <c r="X40" i="6" s="1"/>
  <c r="S40" i="6"/>
  <c r="Z40" i="6" s="1"/>
  <c r="R40" i="6"/>
  <c r="V39" i="6"/>
  <c r="U39" i="6"/>
  <c r="X39" i="6" s="1"/>
  <c r="S39" i="6"/>
  <c r="R39" i="6"/>
  <c r="V38" i="6"/>
  <c r="U38" i="6"/>
  <c r="S38" i="6"/>
  <c r="Z38" i="6" s="1"/>
  <c r="R38" i="6"/>
  <c r="V37" i="6"/>
  <c r="X37" i="6" s="1"/>
  <c r="U37" i="6"/>
  <c r="S37" i="6"/>
  <c r="Z37" i="6" s="1"/>
  <c r="R37" i="6"/>
  <c r="X36" i="6"/>
  <c r="V36" i="6"/>
  <c r="U36" i="6"/>
  <c r="S36" i="6"/>
  <c r="Z36" i="6" s="1"/>
  <c r="R36" i="6"/>
  <c r="V35" i="6"/>
  <c r="X35" i="6" s="1"/>
  <c r="U35" i="6"/>
  <c r="S35" i="6"/>
  <c r="Z35" i="6" s="1"/>
  <c r="R35" i="6"/>
  <c r="V34" i="6"/>
  <c r="U34" i="6"/>
  <c r="S34" i="6"/>
  <c r="Z34" i="6" s="1"/>
  <c r="R34" i="6"/>
  <c r="V33" i="6"/>
  <c r="X33" i="6" s="1"/>
  <c r="U33" i="6"/>
  <c r="S33" i="6"/>
  <c r="Z33" i="6" s="1"/>
  <c r="R33" i="6"/>
  <c r="V32" i="6"/>
  <c r="U32" i="6"/>
  <c r="X32" i="6" s="1"/>
  <c r="S32" i="6"/>
  <c r="R32" i="6"/>
  <c r="V31" i="6"/>
  <c r="U31" i="6"/>
  <c r="X31" i="6" s="1"/>
  <c r="S31" i="6"/>
  <c r="R31" i="6"/>
  <c r="V30" i="6"/>
  <c r="U30" i="6"/>
  <c r="S30" i="6"/>
  <c r="Z30" i="6" s="1"/>
  <c r="R30" i="6"/>
  <c r="V29" i="6"/>
  <c r="X29" i="6" s="1"/>
  <c r="U29" i="6"/>
  <c r="S29" i="6"/>
  <c r="Z29" i="6" s="1"/>
  <c r="R29" i="6"/>
  <c r="V28" i="6"/>
  <c r="X28" i="6" s="1"/>
  <c r="U28" i="6"/>
  <c r="S28" i="6"/>
  <c r="Z28" i="6" s="1"/>
  <c r="R28" i="6"/>
  <c r="X27" i="6"/>
  <c r="V27" i="6"/>
  <c r="U27" i="6"/>
  <c r="S27" i="6"/>
  <c r="R27" i="6"/>
  <c r="V26" i="6"/>
  <c r="U26" i="6"/>
  <c r="X26" i="6" s="1"/>
  <c r="S26" i="6"/>
  <c r="R26" i="6"/>
  <c r="V25" i="6"/>
  <c r="U25" i="6"/>
  <c r="S25" i="6"/>
  <c r="Z25" i="6" s="1"/>
  <c r="R25" i="6"/>
  <c r="V24" i="6"/>
  <c r="U24" i="6"/>
  <c r="S24" i="6"/>
  <c r="Z24" i="6" s="1"/>
  <c r="R24" i="6"/>
  <c r="V23" i="6"/>
  <c r="U23" i="6"/>
  <c r="X23" i="6" s="1"/>
  <c r="S23" i="6"/>
  <c r="Z23" i="6" s="1"/>
  <c r="R23" i="6"/>
  <c r="V22" i="6"/>
  <c r="U22" i="6"/>
  <c r="S22" i="6"/>
  <c r="Z22" i="6" s="1"/>
  <c r="R22" i="6"/>
  <c r="V21" i="6"/>
  <c r="X21" i="6" s="1"/>
  <c r="U21" i="6"/>
  <c r="S21" i="6"/>
  <c r="Z21" i="6" s="1"/>
  <c r="R21" i="6"/>
  <c r="V20" i="6"/>
  <c r="X20" i="6" s="1"/>
  <c r="U20" i="6"/>
  <c r="S20" i="6"/>
  <c r="Z20" i="6" s="1"/>
  <c r="R20" i="6"/>
  <c r="V19" i="6"/>
  <c r="U19" i="6"/>
  <c r="X19" i="6" s="1"/>
  <c r="S19" i="6"/>
  <c r="Z19" i="6" s="1"/>
  <c r="R19" i="6"/>
  <c r="V18" i="6"/>
  <c r="U18" i="6"/>
  <c r="X18" i="6" s="1"/>
  <c r="S18" i="6"/>
  <c r="R18" i="6"/>
  <c r="V17" i="6"/>
  <c r="U17" i="6"/>
  <c r="S17" i="6"/>
  <c r="Z17" i="6" s="1"/>
  <c r="R17" i="6"/>
  <c r="V16" i="6"/>
  <c r="U16" i="6"/>
  <c r="S16" i="6"/>
  <c r="Z16" i="6" s="1"/>
  <c r="R16" i="6"/>
  <c r="V15" i="6"/>
  <c r="U15" i="6"/>
  <c r="X15" i="6" s="1"/>
  <c r="S15" i="6"/>
  <c r="Z15" i="6" s="1"/>
  <c r="R15" i="6"/>
  <c r="V14" i="6"/>
  <c r="U14" i="6"/>
  <c r="S14" i="6"/>
  <c r="R14" i="6"/>
  <c r="V13" i="6"/>
  <c r="X13" i="6" s="1"/>
  <c r="U13" i="6"/>
  <c r="S13" i="6"/>
  <c r="Z13" i="6" s="1"/>
  <c r="R13" i="6"/>
  <c r="V12" i="6"/>
  <c r="X12" i="6" s="1"/>
  <c r="U12" i="6"/>
  <c r="S12" i="6"/>
  <c r="Z12" i="6" s="1"/>
  <c r="R12" i="6"/>
  <c r="X11" i="6"/>
  <c r="V11" i="6"/>
  <c r="U11" i="6"/>
  <c r="S11" i="6"/>
  <c r="R11" i="6"/>
  <c r="V10" i="6"/>
  <c r="U10" i="6"/>
  <c r="X10" i="6" s="1"/>
  <c r="S10" i="6"/>
  <c r="Z10" i="6" s="1"/>
  <c r="R10" i="6"/>
  <c r="V9" i="6"/>
  <c r="U9" i="6"/>
  <c r="S9" i="6"/>
  <c r="Z9" i="6" s="1"/>
  <c r="R9" i="6"/>
  <c r="V8" i="6"/>
  <c r="U8" i="6"/>
  <c r="X8" i="6" s="1"/>
  <c r="S8" i="6"/>
  <c r="R8" i="6"/>
  <c r="V7" i="6"/>
  <c r="U7" i="6"/>
  <c r="X7" i="6" s="1"/>
  <c r="S7" i="6"/>
  <c r="Z7" i="6" s="1"/>
  <c r="R7" i="6"/>
  <c r="V6" i="6"/>
  <c r="U6" i="6"/>
  <c r="S6" i="6"/>
  <c r="Z6" i="6" s="1"/>
  <c r="R6" i="6"/>
  <c r="V5" i="6"/>
  <c r="X5" i="6" s="1"/>
  <c r="U5" i="6"/>
  <c r="S5" i="6"/>
  <c r="Z5" i="6" s="1"/>
  <c r="R5" i="6"/>
  <c r="V4" i="6"/>
  <c r="U4" i="6"/>
  <c r="S4" i="6"/>
  <c r="Z59" i="6" s="1"/>
  <c r="R4" i="6"/>
  <c r="V3" i="6"/>
  <c r="U3" i="6"/>
  <c r="X3" i="6" s="1"/>
  <c r="S3" i="6"/>
  <c r="R3" i="6"/>
  <c r="Z4" i="6" l="1"/>
  <c r="Z11" i="6"/>
  <c r="Z18" i="6"/>
  <c r="Z27" i="6"/>
  <c r="Z31" i="6"/>
  <c r="Z39" i="6"/>
  <c r="Z47" i="6"/>
  <c r="Z55" i="6"/>
  <c r="X4" i="6"/>
  <c r="X6" i="6"/>
  <c r="X16" i="6"/>
  <c r="X17" i="6"/>
  <c r="X22" i="6"/>
  <c r="X34" i="6"/>
  <c r="X42" i="6"/>
  <c r="X49" i="6"/>
  <c r="X50" i="6"/>
  <c r="X52" i="6"/>
  <c r="X53" i="6"/>
  <c r="X54" i="6"/>
  <c r="X9" i="6"/>
  <c r="X14" i="6"/>
  <c r="X24" i="6"/>
  <c r="X25" i="6"/>
  <c r="X30" i="6"/>
  <c r="X38" i="6"/>
  <c r="X46" i="6"/>
  <c r="X56" i="6"/>
  <c r="X57" i="6"/>
  <c r="X58" i="6"/>
  <c r="P70" i="3"/>
  <c r="O70" i="3"/>
  <c r="N70" i="3"/>
  <c r="M70" i="3"/>
  <c r="L70" i="3"/>
  <c r="K70" i="3"/>
  <c r="J70" i="3"/>
  <c r="I70" i="3"/>
  <c r="V13" i="3"/>
  <c r="U13" i="3"/>
  <c r="S13" i="3"/>
  <c r="R13" i="3"/>
  <c r="V12" i="3"/>
  <c r="U12" i="3"/>
  <c r="S12" i="3"/>
  <c r="R12" i="3"/>
  <c r="V11" i="3"/>
  <c r="U11" i="3"/>
  <c r="S11" i="3"/>
  <c r="R11" i="3"/>
  <c r="V16" i="3"/>
  <c r="U16" i="3"/>
  <c r="S16" i="3"/>
  <c r="R16" i="3"/>
  <c r="V15" i="3"/>
  <c r="U15" i="3"/>
  <c r="S15" i="3"/>
  <c r="R15" i="3"/>
  <c r="V22" i="3"/>
  <c r="U22" i="3"/>
  <c r="S22" i="3"/>
  <c r="R22" i="3"/>
  <c r="V14" i="3"/>
  <c r="U14" i="3"/>
  <c r="S14" i="3"/>
  <c r="R14" i="3"/>
  <c r="V10" i="3"/>
  <c r="U10" i="3"/>
  <c r="S10" i="3"/>
  <c r="R10" i="3"/>
  <c r="V19" i="3"/>
  <c r="U19" i="3"/>
  <c r="S19" i="3"/>
  <c r="R19" i="3"/>
  <c r="V18" i="3"/>
  <c r="U18" i="3"/>
  <c r="S18" i="3"/>
  <c r="R18" i="3"/>
  <c r="V23" i="3"/>
  <c r="U23" i="3"/>
  <c r="S23" i="3"/>
  <c r="R23" i="3"/>
  <c r="V17" i="3"/>
  <c r="U17" i="3"/>
  <c r="S17" i="3"/>
  <c r="R17" i="3"/>
  <c r="V9" i="3"/>
  <c r="U9" i="3"/>
  <c r="S9" i="3"/>
  <c r="R9" i="3"/>
  <c r="V21" i="3"/>
  <c r="U21" i="3"/>
  <c r="S21" i="3"/>
  <c r="R21" i="3"/>
  <c r="V20" i="3"/>
  <c r="U20" i="3"/>
  <c r="S20" i="3"/>
  <c r="R20" i="3"/>
  <c r="V8" i="3"/>
  <c r="U8" i="3"/>
  <c r="S8" i="3"/>
  <c r="R8" i="3"/>
  <c r="V30" i="3"/>
  <c r="U30" i="3"/>
  <c r="S30" i="3"/>
  <c r="R30" i="3"/>
  <c r="V7" i="3"/>
  <c r="U7" i="3"/>
  <c r="S7" i="3"/>
  <c r="R7" i="3"/>
  <c r="V35" i="3"/>
  <c r="U35" i="3"/>
  <c r="S35" i="3"/>
  <c r="R35" i="3"/>
  <c r="V6" i="3"/>
  <c r="U6" i="3"/>
  <c r="S6" i="3"/>
  <c r="R6" i="3"/>
  <c r="V33" i="3"/>
  <c r="U33" i="3"/>
  <c r="S33" i="3"/>
  <c r="R33" i="3"/>
  <c r="V37" i="3"/>
  <c r="U37" i="3"/>
  <c r="S37" i="3"/>
  <c r="R37" i="3"/>
  <c r="V25" i="3"/>
  <c r="U25" i="3"/>
  <c r="S25" i="3"/>
  <c r="R25" i="3"/>
  <c r="V5" i="3"/>
  <c r="U5" i="3"/>
  <c r="S5" i="3"/>
  <c r="R5" i="3"/>
  <c r="V24" i="3"/>
  <c r="U24" i="3"/>
  <c r="S24" i="3"/>
  <c r="R24" i="3"/>
  <c r="V46" i="3"/>
  <c r="U46" i="3"/>
  <c r="S46" i="3"/>
  <c r="R46" i="3"/>
  <c r="V44" i="3"/>
  <c r="U44" i="3"/>
  <c r="S44" i="3"/>
  <c r="R44" i="3"/>
  <c r="V41" i="3"/>
  <c r="U41" i="3"/>
  <c r="S41" i="3"/>
  <c r="R41" i="3"/>
  <c r="V34" i="3"/>
  <c r="U34" i="3"/>
  <c r="S34" i="3"/>
  <c r="R34" i="3"/>
  <c r="V47" i="3"/>
  <c r="U47" i="3"/>
  <c r="S47" i="3"/>
  <c r="R47" i="3"/>
  <c r="V29" i="3"/>
  <c r="U29" i="3"/>
  <c r="S29" i="3"/>
  <c r="R29" i="3"/>
  <c r="V36" i="3"/>
  <c r="U36" i="3"/>
  <c r="S36" i="3"/>
  <c r="R36" i="3"/>
  <c r="V28" i="3"/>
  <c r="U28" i="3"/>
  <c r="S28" i="3"/>
  <c r="R28" i="3"/>
  <c r="V39" i="3"/>
  <c r="U39" i="3"/>
  <c r="S39" i="3"/>
  <c r="R39" i="3"/>
  <c r="V27" i="3"/>
  <c r="U27" i="3"/>
  <c r="S27" i="3"/>
  <c r="R27" i="3"/>
  <c r="V38" i="3"/>
  <c r="U38" i="3"/>
  <c r="S38" i="3"/>
  <c r="R38" i="3"/>
  <c r="V26" i="3"/>
  <c r="U26" i="3"/>
  <c r="S26" i="3"/>
  <c r="R26" i="3"/>
  <c r="V50" i="3"/>
  <c r="U50" i="3"/>
  <c r="S50" i="3"/>
  <c r="R50" i="3"/>
  <c r="V48" i="3"/>
  <c r="U48" i="3"/>
  <c r="S48" i="3"/>
  <c r="R48" i="3"/>
  <c r="V42" i="3"/>
  <c r="U42" i="3"/>
  <c r="S42" i="3"/>
  <c r="R42" i="3"/>
  <c r="V57" i="3"/>
  <c r="U57" i="3"/>
  <c r="S57" i="3"/>
  <c r="R57" i="3"/>
  <c r="V53" i="3"/>
  <c r="U53" i="3"/>
  <c r="S53" i="3"/>
  <c r="R53" i="3"/>
  <c r="V58" i="3"/>
  <c r="U58" i="3"/>
  <c r="S58" i="3"/>
  <c r="R58" i="3"/>
  <c r="V56" i="3"/>
  <c r="U56" i="3"/>
  <c r="S56" i="3"/>
  <c r="R56" i="3"/>
  <c r="V55" i="3"/>
  <c r="U55" i="3"/>
  <c r="S55" i="3"/>
  <c r="R55" i="3"/>
  <c r="V63" i="3"/>
  <c r="U63" i="3"/>
  <c r="S63" i="3"/>
  <c r="R63" i="3"/>
  <c r="V49" i="3"/>
  <c r="U49" i="3"/>
  <c r="S49" i="3"/>
  <c r="R49" i="3"/>
  <c r="V60" i="3"/>
  <c r="U60" i="3"/>
  <c r="S60" i="3"/>
  <c r="R60" i="3"/>
  <c r="V54" i="3"/>
  <c r="U54" i="3"/>
  <c r="S54" i="3"/>
  <c r="R54" i="3"/>
  <c r="V59" i="3"/>
  <c r="U59" i="3"/>
  <c r="S59" i="3"/>
  <c r="R59" i="3"/>
  <c r="V40" i="3"/>
  <c r="U40" i="3"/>
  <c r="S40" i="3"/>
  <c r="R40" i="3"/>
  <c r="V4" i="3"/>
  <c r="U4" i="3"/>
  <c r="S4" i="3"/>
  <c r="R4" i="3"/>
  <c r="V3" i="3"/>
  <c r="U3" i="3"/>
  <c r="S3" i="3"/>
  <c r="R3" i="3"/>
  <c r="V64" i="3"/>
  <c r="U64" i="3"/>
  <c r="S64" i="3"/>
  <c r="R64" i="3"/>
  <c r="V52" i="3"/>
  <c r="U52" i="3"/>
  <c r="S52" i="3"/>
  <c r="R52" i="3"/>
  <c r="V32" i="3"/>
  <c r="U32" i="3"/>
  <c r="S32" i="3"/>
  <c r="R32" i="3"/>
  <c r="V61" i="3"/>
  <c r="U61" i="3"/>
  <c r="S61" i="3"/>
  <c r="R61" i="3"/>
  <c r="V45" i="3"/>
  <c r="U45" i="3"/>
  <c r="S45" i="3"/>
  <c r="R45" i="3"/>
  <c r="V65" i="3"/>
  <c r="U65" i="3"/>
  <c r="S65" i="3"/>
  <c r="R65" i="3"/>
  <c r="V62" i="3"/>
  <c r="U62" i="3"/>
  <c r="S62" i="3"/>
  <c r="R62" i="3"/>
  <c r="V51" i="3"/>
  <c r="U51" i="3"/>
  <c r="S51" i="3"/>
  <c r="R51" i="3"/>
  <c r="V68" i="3"/>
  <c r="U68" i="3"/>
  <c r="S68" i="3"/>
  <c r="R68" i="3"/>
  <c r="V67" i="3"/>
  <c r="U67" i="3"/>
  <c r="S67" i="3"/>
  <c r="R67" i="3"/>
  <c r="V66" i="3"/>
  <c r="U66" i="3"/>
  <c r="S66" i="3"/>
  <c r="R66" i="3"/>
  <c r="V43" i="3"/>
  <c r="U43" i="3"/>
  <c r="S43" i="3"/>
  <c r="R43" i="3"/>
  <c r="V31" i="3"/>
  <c r="U31" i="3"/>
  <c r="S31" i="3"/>
  <c r="R31" i="3"/>
  <c r="Z68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3" i="2"/>
  <c r="U4" i="2"/>
  <c r="X4" i="2" s="1"/>
  <c r="U5" i="2"/>
  <c r="X5" i="2" s="1"/>
  <c r="U6" i="2"/>
  <c r="X6" i="2" s="1"/>
  <c r="U7" i="2"/>
  <c r="X7" i="2" s="1"/>
  <c r="U8" i="2"/>
  <c r="X8" i="2" s="1"/>
  <c r="U9" i="2"/>
  <c r="X9" i="2" s="1"/>
  <c r="U10" i="2"/>
  <c r="X10" i="2" s="1"/>
  <c r="U11" i="2"/>
  <c r="X11" i="2" s="1"/>
  <c r="U12" i="2"/>
  <c r="X12" i="2" s="1"/>
  <c r="U13" i="2"/>
  <c r="X13" i="2" s="1"/>
  <c r="U14" i="2"/>
  <c r="X14" i="2" s="1"/>
  <c r="U15" i="2"/>
  <c r="X15" i="2" s="1"/>
  <c r="U16" i="2"/>
  <c r="X16" i="2" s="1"/>
  <c r="U17" i="2"/>
  <c r="X17" i="2" s="1"/>
  <c r="U18" i="2"/>
  <c r="X18" i="2" s="1"/>
  <c r="U19" i="2"/>
  <c r="X19" i="2" s="1"/>
  <c r="U20" i="2"/>
  <c r="X20" i="2" s="1"/>
  <c r="U21" i="2"/>
  <c r="X21" i="2" s="1"/>
  <c r="U22" i="2"/>
  <c r="X22" i="2" s="1"/>
  <c r="U23" i="2"/>
  <c r="X23" i="2" s="1"/>
  <c r="U24" i="2"/>
  <c r="X24" i="2" s="1"/>
  <c r="U25" i="2"/>
  <c r="X25" i="2" s="1"/>
  <c r="U26" i="2"/>
  <c r="X26" i="2" s="1"/>
  <c r="U27" i="2"/>
  <c r="X27" i="2" s="1"/>
  <c r="U28" i="2"/>
  <c r="X28" i="2" s="1"/>
  <c r="U29" i="2"/>
  <c r="X29" i="2" s="1"/>
  <c r="U30" i="2"/>
  <c r="X30" i="2" s="1"/>
  <c r="U31" i="2"/>
  <c r="X31" i="2" s="1"/>
  <c r="U32" i="2"/>
  <c r="X32" i="2" s="1"/>
  <c r="U33" i="2"/>
  <c r="X33" i="2" s="1"/>
  <c r="U34" i="2"/>
  <c r="X34" i="2" s="1"/>
  <c r="U35" i="2"/>
  <c r="X35" i="2" s="1"/>
  <c r="U36" i="2"/>
  <c r="X36" i="2" s="1"/>
  <c r="U37" i="2"/>
  <c r="X37" i="2" s="1"/>
  <c r="U38" i="2"/>
  <c r="X38" i="2" s="1"/>
  <c r="U39" i="2"/>
  <c r="X39" i="2" s="1"/>
  <c r="U40" i="2"/>
  <c r="X40" i="2" s="1"/>
  <c r="U41" i="2"/>
  <c r="X41" i="2" s="1"/>
  <c r="U42" i="2"/>
  <c r="X42" i="2" s="1"/>
  <c r="U43" i="2"/>
  <c r="X43" i="2" s="1"/>
  <c r="U44" i="2"/>
  <c r="X44" i="2" s="1"/>
  <c r="U45" i="2"/>
  <c r="X45" i="2" s="1"/>
  <c r="U46" i="2"/>
  <c r="X46" i="2" s="1"/>
  <c r="U47" i="2"/>
  <c r="X47" i="2" s="1"/>
  <c r="U48" i="2"/>
  <c r="X48" i="2" s="1"/>
  <c r="U49" i="2"/>
  <c r="X49" i="2" s="1"/>
  <c r="U50" i="2"/>
  <c r="X50" i="2" s="1"/>
  <c r="U51" i="2"/>
  <c r="X51" i="2" s="1"/>
  <c r="U52" i="2"/>
  <c r="X52" i="2" s="1"/>
  <c r="U53" i="2"/>
  <c r="X53" i="2" s="1"/>
  <c r="U54" i="2"/>
  <c r="X54" i="2" s="1"/>
  <c r="U55" i="2"/>
  <c r="X55" i="2" s="1"/>
  <c r="U56" i="2"/>
  <c r="X56" i="2" s="1"/>
  <c r="U57" i="2"/>
  <c r="X57" i="2" s="1"/>
  <c r="U58" i="2"/>
  <c r="X58" i="2" s="1"/>
  <c r="U59" i="2"/>
  <c r="X59" i="2" s="1"/>
  <c r="U60" i="2"/>
  <c r="X60" i="2" s="1"/>
  <c r="U61" i="2"/>
  <c r="X61" i="2" s="1"/>
  <c r="U62" i="2"/>
  <c r="X62" i="2" s="1"/>
  <c r="U63" i="2"/>
  <c r="X63" i="2" s="1"/>
  <c r="U64" i="2"/>
  <c r="X64" i="2" s="1"/>
  <c r="U65" i="2"/>
  <c r="X65" i="2" s="1"/>
  <c r="U66" i="2"/>
  <c r="X66" i="2" s="1"/>
  <c r="U67" i="2"/>
  <c r="X67" i="2" s="1"/>
  <c r="U68" i="2"/>
  <c r="X68" i="2" s="1"/>
  <c r="U3" i="2"/>
  <c r="X3" i="2" s="1"/>
  <c r="S4" i="2"/>
  <c r="Z4" i="2" s="1"/>
  <c r="S5" i="2"/>
  <c r="S6" i="2"/>
  <c r="Z6" i="2" s="1"/>
  <c r="S7" i="2"/>
  <c r="S8" i="2"/>
  <c r="S9" i="2"/>
  <c r="Z8" i="2" s="1"/>
  <c r="S10" i="2"/>
  <c r="Z10" i="2" s="1"/>
  <c r="S11" i="2"/>
  <c r="S12" i="2"/>
  <c r="S13" i="2"/>
  <c r="Z13" i="2" s="1"/>
  <c r="S14" i="2"/>
  <c r="Z14" i="2" s="1"/>
  <c r="S15" i="2"/>
  <c r="Z15" i="2" s="1"/>
  <c r="S16" i="2"/>
  <c r="S17" i="2"/>
  <c r="Z17" i="2" s="1"/>
  <c r="S18" i="2"/>
  <c r="Z18" i="2" s="1"/>
  <c r="S19" i="2"/>
  <c r="Z19" i="2" s="1"/>
  <c r="S20" i="2"/>
  <c r="S21" i="2"/>
  <c r="Z21" i="2" s="1"/>
  <c r="S22" i="2"/>
  <c r="Z22" i="2" s="1"/>
  <c r="S23" i="2"/>
  <c r="Z23" i="2" s="1"/>
  <c r="S24" i="2"/>
  <c r="S25" i="2"/>
  <c r="Z25" i="2" s="1"/>
  <c r="S26" i="2"/>
  <c r="Z26" i="2" s="1"/>
  <c r="S27" i="2"/>
  <c r="Z27" i="2" s="1"/>
  <c r="S28" i="2"/>
  <c r="S29" i="2"/>
  <c r="Z29" i="2" s="1"/>
  <c r="S30" i="2"/>
  <c r="Z30" i="2" s="1"/>
  <c r="S31" i="2"/>
  <c r="Z31" i="2" s="1"/>
  <c r="S32" i="2"/>
  <c r="S33" i="2"/>
  <c r="Z33" i="2" s="1"/>
  <c r="S34" i="2"/>
  <c r="Z34" i="2" s="1"/>
  <c r="S35" i="2"/>
  <c r="Z35" i="2" s="1"/>
  <c r="S36" i="2"/>
  <c r="S37" i="2"/>
  <c r="Z37" i="2" s="1"/>
  <c r="S38" i="2"/>
  <c r="Z38" i="2" s="1"/>
  <c r="S39" i="2"/>
  <c r="Z39" i="2" s="1"/>
  <c r="S40" i="2"/>
  <c r="S41" i="2"/>
  <c r="Z41" i="2" s="1"/>
  <c r="S42" i="2"/>
  <c r="Z42" i="2" s="1"/>
  <c r="S43" i="2"/>
  <c r="Z43" i="2" s="1"/>
  <c r="S44" i="2"/>
  <c r="S45" i="2"/>
  <c r="Z45" i="2" s="1"/>
  <c r="S46" i="2"/>
  <c r="Z46" i="2" s="1"/>
  <c r="S47" i="2"/>
  <c r="Z47" i="2" s="1"/>
  <c r="S48" i="2"/>
  <c r="S49" i="2"/>
  <c r="Z49" i="2" s="1"/>
  <c r="S50" i="2"/>
  <c r="Z50" i="2" s="1"/>
  <c r="S51" i="2"/>
  <c r="Z51" i="2" s="1"/>
  <c r="S52" i="2"/>
  <c r="S53" i="2"/>
  <c r="Z53" i="2" s="1"/>
  <c r="S54" i="2"/>
  <c r="Z54" i="2" s="1"/>
  <c r="S55" i="2"/>
  <c r="Z55" i="2" s="1"/>
  <c r="S56" i="2"/>
  <c r="S57" i="2"/>
  <c r="Z57" i="2" s="1"/>
  <c r="S58" i="2"/>
  <c r="Z58" i="2" s="1"/>
  <c r="S59" i="2"/>
  <c r="Z59" i="2" s="1"/>
  <c r="S60" i="2"/>
  <c r="S61" i="2"/>
  <c r="Z61" i="2" s="1"/>
  <c r="S62" i="2"/>
  <c r="Z62" i="2" s="1"/>
  <c r="S63" i="2"/>
  <c r="Z63" i="2" s="1"/>
  <c r="S64" i="2"/>
  <c r="S65" i="2"/>
  <c r="Z65" i="2" s="1"/>
  <c r="S66" i="2"/>
  <c r="Z66" i="2" s="1"/>
  <c r="S67" i="2"/>
  <c r="Z67" i="2" s="1"/>
  <c r="S68" i="2"/>
  <c r="S3" i="2"/>
  <c r="Z3" i="2" s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3" i="2"/>
  <c r="P70" i="2"/>
  <c r="O70" i="2"/>
  <c r="N70" i="2"/>
  <c r="M70" i="2"/>
  <c r="L70" i="2"/>
  <c r="K70" i="2"/>
  <c r="J70" i="2"/>
  <c r="I70" i="2"/>
  <c r="Z60" i="2" l="1"/>
  <c r="Z56" i="2"/>
  <c r="Z48" i="2"/>
  <c r="Z40" i="2"/>
  <c r="Z32" i="2"/>
  <c r="Z20" i="2"/>
  <c r="Z11" i="2"/>
  <c r="Z7" i="2"/>
  <c r="Z3" i="3"/>
  <c r="Z16" i="3"/>
  <c r="Z12" i="3"/>
  <c r="Z12" i="2"/>
  <c r="Z24" i="2"/>
  <c r="Z9" i="2"/>
  <c r="Z5" i="2"/>
  <c r="Z64" i="2"/>
  <c r="Z52" i="2"/>
  <c r="Z44" i="2"/>
  <c r="Z36" i="2"/>
  <c r="Z28" i="2"/>
  <c r="Z16" i="2"/>
  <c r="Z4" i="3"/>
  <c r="X61" i="3"/>
  <c r="X32" i="3"/>
  <c r="X52" i="3"/>
  <c r="X64" i="3"/>
  <c r="X3" i="3"/>
  <c r="X4" i="3"/>
  <c r="X59" i="3"/>
  <c r="X56" i="3"/>
  <c r="X42" i="3"/>
  <c r="X48" i="3"/>
  <c r="X50" i="3"/>
  <c r="X38" i="3"/>
  <c r="X39" i="3"/>
  <c r="X41" i="3"/>
  <c r="X5" i="3"/>
  <c r="X25" i="3"/>
  <c r="X37" i="3"/>
  <c r="X6" i="3"/>
  <c r="X7" i="3"/>
  <c r="X17" i="3"/>
  <c r="X10" i="3"/>
  <c r="X14" i="3"/>
  <c r="X22" i="3"/>
  <c r="X16" i="3"/>
  <c r="X12" i="3"/>
  <c r="X31" i="3"/>
  <c r="X62" i="3"/>
  <c r="X53" i="3"/>
  <c r="X46" i="3"/>
  <c r="X18" i="3"/>
  <c r="Z67" i="3"/>
  <c r="Z68" i="3"/>
  <c r="X60" i="3"/>
  <c r="X49" i="3"/>
  <c r="X63" i="3"/>
  <c r="X36" i="3"/>
  <c r="X29" i="3"/>
  <c r="X47" i="3"/>
  <c r="X8" i="3"/>
  <c r="X20" i="3"/>
  <c r="X21" i="3"/>
  <c r="X45" i="3"/>
  <c r="X43" i="3"/>
  <c r="X66" i="3"/>
  <c r="X67" i="3"/>
  <c r="X68" i="3"/>
  <c r="X51" i="3"/>
  <c r="Z51" i="3"/>
  <c r="Z31" i="3"/>
  <c r="Z65" i="3"/>
  <c r="Z45" i="3"/>
  <c r="Z40" i="3"/>
  <c r="Z59" i="3"/>
  <c r="X55" i="3"/>
  <c r="Z58" i="3"/>
  <c r="Z53" i="3"/>
  <c r="X26" i="3"/>
  <c r="Z27" i="3"/>
  <c r="Z39" i="3"/>
  <c r="X34" i="3"/>
  <c r="Z44" i="3"/>
  <c r="Z46" i="3"/>
  <c r="X33" i="3"/>
  <c r="Z35" i="3"/>
  <c r="Z7" i="3"/>
  <c r="X9" i="3"/>
  <c r="Z23" i="3"/>
  <c r="Z18" i="3"/>
  <c r="X15" i="3"/>
  <c r="Z11" i="3"/>
  <c r="Z43" i="3"/>
  <c r="Z66" i="3"/>
  <c r="X65" i="3"/>
  <c r="Z61" i="3"/>
  <c r="Z32" i="3"/>
  <c r="X40" i="3"/>
  <c r="Z54" i="3"/>
  <c r="Z60" i="3"/>
  <c r="X58" i="3"/>
  <c r="Z57" i="3"/>
  <c r="Z42" i="3"/>
  <c r="X27" i="3"/>
  <c r="Z28" i="3"/>
  <c r="Z36" i="3"/>
  <c r="X44" i="3"/>
  <c r="Z24" i="3"/>
  <c r="Z5" i="3"/>
  <c r="X35" i="3"/>
  <c r="Z30" i="3"/>
  <c r="Z8" i="3"/>
  <c r="X23" i="3"/>
  <c r="Z19" i="3"/>
  <c r="Z10" i="3"/>
  <c r="X11" i="3"/>
  <c r="Z13" i="3"/>
  <c r="Z52" i="3"/>
  <c r="Z64" i="3"/>
  <c r="X54" i="3"/>
  <c r="Z49" i="3"/>
  <c r="Z63" i="3"/>
  <c r="X57" i="3"/>
  <c r="Z48" i="3"/>
  <c r="Z50" i="3"/>
  <c r="X28" i="3"/>
  <c r="Z29" i="3"/>
  <c r="Z47" i="3"/>
  <c r="X24" i="3"/>
  <c r="Z25" i="3"/>
  <c r="Z37" i="3"/>
  <c r="X30" i="3"/>
  <c r="Z20" i="3"/>
  <c r="Z21" i="3"/>
  <c r="X19" i="3"/>
  <c r="Z14" i="3"/>
  <c r="Z22" i="3"/>
  <c r="X13" i="3"/>
  <c r="Z62" i="3"/>
  <c r="Z55" i="3"/>
  <c r="Z56" i="3"/>
  <c r="Z26" i="3"/>
  <c r="Z38" i="3"/>
  <c r="Z34" i="3"/>
  <c r="Z41" i="3"/>
  <c r="Z33" i="3"/>
  <c r="Z6" i="3"/>
  <c r="Z9" i="3"/>
  <c r="Z17" i="3"/>
  <c r="Z15" i="3"/>
</calcChain>
</file>

<file path=xl/sharedStrings.xml><?xml version="1.0" encoding="utf-8"?>
<sst xmlns="http://schemas.openxmlformats.org/spreadsheetml/2006/main" count="1185" uniqueCount="131">
  <si>
    <t>Priority of Issue</t>
  </si>
  <si>
    <t>Village area</t>
  </si>
  <si>
    <t>Stretch</t>
  </si>
  <si>
    <t>Issue</t>
  </si>
  <si>
    <t>Potential solutions 1</t>
  </si>
  <si>
    <t>Resp 1</t>
  </si>
  <si>
    <t>Resp 2</t>
  </si>
  <si>
    <t>Resp3</t>
  </si>
  <si>
    <t>Resp4</t>
  </si>
  <si>
    <t>Resp5</t>
  </si>
  <si>
    <t>Resp6</t>
  </si>
  <si>
    <t>Resp7</t>
  </si>
  <si>
    <t>Resp8</t>
  </si>
  <si>
    <t>Whitemans Green</t>
  </si>
  <si>
    <t>Golf club to Co-op</t>
  </si>
  <si>
    <t>Congestion/parking during events</t>
  </si>
  <si>
    <t>Parking restrictions</t>
  </si>
  <si>
    <t>provide more parking</t>
  </si>
  <si>
    <t>Speeding</t>
  </si>
  <si>
    <t>Enforcement</t>
  </si>
  <si>
    <t>Cyclist safety</t>
  </si>
  <si>
    <t>Pedestrian safety</t>
  </si>
  <si>
    <t xml:space="preserve">Narrow footpaths </t>
  </si>
  <si>
    <t>No lighting for pedestrians</t>
  </si>
  <si>
    <t>Provide more lighting</t>
  </si>
  <si>
    <t>Roundabout area</t>
  </si>
  <si>
    <t>Pedestrian crossing safety</t>
  </si>
  <si>
    <t>Pelican?</t>
  </si>
  <si>
    <t>Safety of Co-op/Garage turnouts</t>
  </si>
  <si>
    <t>Drainage flooding</t>
  </si>
  <si>
    <t>Improve drainage</t>
  </si>
  <si>
    <t>Brook Street</t>
  </si>
  <si>
    <t>Review 30 limit</t>
  </si>
  <si>
    <t>Congestion opposite bus stop</t>
  </si>
  <si>
    <t>restrict parking</t>
  </si>
  <si>
    <t>Hanlye Lane</t>
  </si>
  <si>
    <t>Chicane</t>
  </si>
  <si>
    <t>Vehicle safety</t>
  </si>
  <si>
    <t>Fix potholes/surface</t>
  </si>
  <si>
    <t>Drainage/flooding/surface</t>
  </si>
  <si>
    <t>Ardingly Road</t>
  </si>
  <si>
    <t>Horsefield Green straight</t>
  </si>
  <si>
    <t>20mph limit</t>
  </si>
  <si>
    <t>Road surface noise</t>
  </si>
  <si>
    <t>Limited to Ard Rd.?</t>
  </si>
  <si>
    <t>Fix potholes/gulleys etc</t>
  </si>
  <si>
    <t>Pelican crossing safety</t>
  </si>
  <si>
    <t>Safety on bend</t>
  </si>
  <si>
    <t>see speeding</t>
  </si>
  <si>
    <t>hatching in cenre of road</t>
  </si>
  <si>
    <t>Additional traffic since Penlands development</t>
  </si>
  <si>
    <t>?</t>
  </si>
  <si>
    <t>Overtaking on zebra crossing as vehicles turn into Chapelfields</t>
  </si>
  <si>
    <t>Surveillance/cameras</t>
  </si>
  <si>
    <t>Roundabout</t>
  </si>
  <si>
    <t>Congestion in rush hour</t>
  </si>
  <si>
    <t>add traffic lights</t>
  </si>
  <si>
    <t>Parking</t>
  </si>
  <si>
    <t>restrictions</t>
  </si>
  <si>
    <t>London Road</t>
  </si>
  <si>
    <t>Between roundabouts</t>
  </si>
  <si>
    <t>Parking on pavement (particularly Pelham House)</t>
  </si>
  <si>
    <t>Restrictions/enforcement</t>
  </si>
  <si>
    <t>Is a problem?</t>
  </si>
  <si>
    <t>HGV</t>
  </si>
  <si>
    <t xml:space="preserve">Keep HGVs out of village, except for access/delivery </t>
  </si>
  <si>
    <t>High Street</t>
  </si>
  <si>
    <t>Car damage</t>
  </si>
  <si>
    <t>20 mph speed limit</t>
  </si>
  <si>
    <t>parking restricted to one side of road</t>
  </si>
  <si>
    <t>HGV usage</t>
  </si>
  <si>
    <t>Keep HGVs out of village, except for access/delivery</t>
  </si>
  <si>
    <t>Parking (not enough)</t>
  </si>
  <si>
    <t>Congestion</t>
  </si>
  <si>
    <t>See parking</t>
  </si>
  <si>
    <t>Parking space outside the dentist causing congestion</t>
  </si>
  <si>
    <t>Remove parking spaces there</t>
  </si>
  <si>
    <t>Parking on double yellow lines outside chemist</t>
  </si>
  <si>
    <t>Planters blocking visibility</t>
  </si>
  <si>
    <t>Remove planters</t>
  </si>
  <si>
    <t>Vehicle safety at roundabouts (London Lane and Ashburnham Drive)</t>
  </si>
  <si>
    <t>Parked vehicles blocking visibility from Ledgers Meadow</t>
  </si>
  <si>
    <t>Parking restriction to improve sightlines</t>
  </si>
  <si>
    <t>Shopping area</t>
  </si>
  <si>
    <t>Church Street</t>
  </si>
  <si>
    <t>Parking congestion</t>
  </si>
  <si>
    <t>South Street</t>
  </si>
  <si>
    <t>Old village</t>
  </si>
  <si>
    <t>Speeding and pedestrians crossing</t>
  </si>
  <si>
    <t>20mph limit+enforcement</t>
  </si>
  <si>
    <t>HGVs (breaking 7.5T weight restriction)</t>
  </si>
  <si>
    <t>Cuckfield Park</t>
  </si>
  <si>
    <t>Cricket club turn-in safety - cars too fast</t>
  </si>
  <si>
    <t>Church Platt</t>
  </si>
  <si>
    <t>Parking / access</t>
  </si>
  <si>
    <t>When waiting to turn into it from the village, cars speed round bends and have issues stopping</t>
  </si>
  <si>
    <t>London Lane</t>
  </si>
  <si>
    <t>Rose and Crown roundabout</t>
  </si>
  <si>
    <t>Congestion at rush hour</t>
  </si>
  <si>
    <t>Parking issues</t>
  </si>
  <si>
    <t>Flooding issues at bottom</t>
  </si>
  <si>
    <t>Highways/Water co to improve sorm water drainage in road</t>
  </si>
  <si>
    <t>Glebe Road to Broad Street</t>
  </si>
  <si>
    <t>Children / pedestrian safety</t>
  </si>
  <si>
    <t>Mnadatory 20 mphlimit</t>
  </si>
  <si>
    <t>Mandatory 20 mph/ enforced</t>
  </si>
  <si>
    <t>HGVs (breaking 6-6 width restriction) (northbound)</t>
  </si>
  <si>
    <t>Broad Street</t>
  </si>
  <si>
    <t>High Street to London Lane</t>
  </si>
  <si>
    <t>London Lane to Bypass</t>
  </si>
  <si>
    <t>Warden Park congestion</t>
  </si>
  <si>
    <t>Encourage more active transport, less vehicles</t>
  </si>
  <si>
    <t>Ditto</t>
  </si>
  <si>
    <t>Tylers Green</t>
  </si>
  <si>
    <t>A272</t>
  </si>
  <si>
    <t>Parking on verge (especially Copyhold Lane exit)</t>
  </si>
  <si>
    <t>Concrete or iron blocks</t>
  </si>
  <si>
    <t>Speeding (40mph)</t>
  </si>
  <si>
    <t>Reduce to 30 mph</t>
  </si>
  <si>
    <t>Fix potholes, gratings etc</t>
  </si>
  <si>
    <t>Bypass</t>
  </si>
  <si>
    <t>Speed</t>
  </si>
  <si>
    <t>Excessive use by speeding, noisy vehicles on early Sunday mornings</t>
  </si>
  <si>
    <t>Brainsmead &amp; Brainsmead Close</t>
  </si>
  <si>
    <t xml:space="preserve">Average responder score </t>
  </si>
  <si>
    <t>Mode</t>
  </si>
  <si>
    <t>Median</t>
  </si>
  <si>
    <t>Max</t>
  </si>
  <si>
    <t>Min</t>
  </si>
  <si>
    <t>Diff</t>
  </si>
  <si>
    <t>Median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</si>
</sst>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top"/>
    </xf>
    <xf numFmtId="1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8"/>
  <sheetViews>
    <sheetView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B2" sqref="B2:H68"/>
    </sheetView>
  </sheetViews>
  <sheetFormatPr defaultColWidth="8.88671875" defaultRowHeight="13.8" x14ac:dyDescent="0.3"/>
  <cols>
    <col min="1" max="1" width="2.5546875" style="1" customWidth="1"/>
    <col min="2" max="2" width="33.33203125" style="1" bestFit="1" customWidth="1"/>
    <col min="3" max="3" width="27.44140625" style="1" bestFit="1" customWidth="1"/>
    <col min="4" max="4" width="68.6640625" style="1" bestFit="1" customWidth="1"/>
    <col min="5" max="5" width="32.109375" style="1" customWidth="1"/>
    <col min="6" max="6" width="35.109375" style="1" customWidth="1"/>
    <col min="7" max="7" width="6.5546875" style="1" customWidth="1"/>
    <col min="8" max="8" width="8.44140625" style="1" customWidth="1"/>
    <col min="9" max="10" width="8.88671875" style="2" customWidth="1"/>
    <col min="11" max="12" width="8.88671875" style="1" customWidth="1"/>
    <col min="13" max="16384" width="8.88671875" style="1"/>
  </cols>
  <sheetData>
    <row r="1" spans="2:16" x14ac:dyDescent="0.3">
      <c r="I1" s="2" t="s">
        <v>0</v>
      </c>
    </row>
    <row r="2" spans="2:16" x14ac:dyDescent="0.3">
      <c r="B2" s="3" t="s">
        <v>1</v>
      </c>
      <c r="C2" s="3" t="s">
        <v>2</v>
      </c>
      <c r="D2" s="3" t="s">
        <v>3</v>
      </c>
      <c r="E2" s="3" t="s">
        <v>4</v>
      </c>
      <c r="F2" s="4">
        <v>2</v>
      </c>
      <c r="G2" s="4">
        <v>3</v>
      </c>
      <c r="H2" s="4">
        <v>4</v>
      </c>
      <c r="I2" s="2" t="s">
        <v>5</v>
      </c>
      <c r="J2" s="2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</row>
    <row r="3" spans="2:16" ht="33" customHeight="1" x14ac:dyDescent="0.3"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I3" s="2">
        <v>8</v>
      </c>
      <c r="J3" s="2">
        <v>5</v>
      </c>
      <c r="K3" s="1">
        <v>8</v>
      </c>
      <c r="L3" s="1">
        <v>9</v>
      </c>
      <c r="M3" s="1">
        <v>8</v>
      </c>
      <c r="N3" s="1">
        <v>8</v>
      </c>
      <c r="O3" s="1">
        <v>5</v>
      </c>
      <c r="P3" s="1">
        <v>4</v>
      </c>
    </row>
    <row r="4" spans="2:16" x14ac:dyDescent="0.3">
      <c r="D4" s="1" t="s">
        <v>18</v>
      </c>
      <c r="E4" s="1" t="s">
        <v>19</v>
      </c>
      <c r="I4" s="2">
        <v>7</v>
      </c>
      <c r="J4" s="2">
        <v>8</v>
      </c>
      <c r="K4" s="1">
        <v>6</v>
      </c>
      <c r="L4" s="1">
        <v>8</v>
      </c>
      <c r="M4" s="1">
        <v>6</v>
      </c>
      <c r="N4" s="1">
        <v>7</v>
      </c>
      <c r="O4" s="1">
        <v>8</v>
      </c>
      <c r="P4" s="1">
        <v>8</v>
      </c>
    </row>
    <row r="5" spans="2:16" x14ac:dyDescent="0.3">
      <c r="D5" s="1" t="s">
        <v>20</v>
      </c>
      <c r="I5" s="2">
        <v>5</v>
      </c>
      <c r="J5" s="2">
        <v>3</v>
      </c>
      <c r="K5" s="1">
        <v>2</v>
      </c>
      <c r="L5" s="1">
        <v>3</v>
      </c>
      <c r="M5" s="1">
        <v>5</v>
      </c>
      <c r="N5" s="1">
        <v>5</v>
      </c>
      <c r="O5" s="1">
        <v>3</v>
      </c>
      <c r="P5" s="1">
        <v>3</v>
      </c>
    </row>
    <row r="6" spans="2:16" x14ac:dyDescent="0.3">
      <c r="D6" s="1" t="s">
        <v>21</v>
      </c>
      <c r="I6" s="2">
        <v>3</v>
      </c>
      <c r="J6" s="2">
        <v>3</v>
      </c>
      <c r="K6" s="1">
        <v>6</v>
      </c>
      <c r="L6" s="1">
        <v>8</v>
      </c>
      <c r="M6" s="1">
        <v>7</v>
      </c>
      <c r="N6" s="1">
        <v>3</v>
      </c>
      <c r="O6" s="1">
        <v>3</v>
      </c>
      <c r="P6" s="1">
        <v>3</v>
      </c>
    </row>
    <row r="7" spans="2:16" x14ac:dyDescent="0.3">
      <c r="D7" s="1" t="s">
        <v>22</v>
      </c>
      <c r="I7" s="2">
        <v>3</v>
      </c>
      <c r="J7" s="2">
        <v>1</v>
      </c>
      <c r="K7" s="1">
        <v>2</v>
      </c>
      <c r="L7" s="1">
        <v>8</v>
      </c>
      <c r="M7" s="1">
        <v>7</v>
      </c>
      <c r="N7" s="1">
        <v>3</v>
      </c>
      <c r="O7" s="1">
        <v>1</v>
      </c>
      <c r="P7" s="1">
        <v>3</v>
      </c>
    </row>
    <row r="8" spans="2:16" x14ac:dyDescent="0.3">
      <c r="D8" s="1" t="s">
        <v>23</v>
      </c>
      <c r="E8" s="1" t="s">
        <v>24</v>
      </c>
      <c r="I8" s="2">
        <v>6</v>
      </c>
      <c r="J8" s="2">
        <v>6</v>
      </c>
      <c r="K8" s="1">
        <v>6</v>
      </c>
      <c r="L8" s="1">
        <v>8</v>
      </c>
      <c r="M8" s="1">
        <v>4</v>
      </c>
      <c r="N8" s="1">
        <v>6</v>
      </c>
      <c r="O8" s="1">
        <v>6</v>
      </c>
    </row>
    <row r="9" spans="2:16" x14ac:dyDescent="0.3">
      <c r="C9" s="1" t="s">
        <v>25</v>
      </c>
      <c r="D9" s="1" t="s">
        <v>26</v>
      </c>
      <c r="E9" s="1" t="s">
        <v>27</v>
      </c>
      <c r="I9" s="2">
        <v>4</v>
      </c>
      <c r="J9" s="2">
        <v>6</v>
      </c>
      <c r="K9" s="1">
        <v>2</v>
      </c>
      <c r="L9" s="1">
        <v>5</v>
      </c>
      <c r="M9" s="1">
        <v>4</v>
      </c>
      <c r="N9" s="1">
        <v>4</v>
      </c>
      <c r="O9" s="1">
        <v>6</v>
      </c>
      <c r="P9" s="1">
        <v>5</v>
      </c>
    </row>
    <row r="10" spans="2:16" x14ac:dyDescent="0.3">
      <c r="D10" s="1" t="s">
        <v>20</v>
      </c>
      <c r="I10" s="2">
        <v>6</v>
      </c>
      <c r="J10" s="2">
        <v>3</v>
      </c>
      <c r="K10" s="1">
        <v>2</v>
      </c>
      <c r="L10" s="1">
        <v>5</v>
      </c>
      <c r="M10" s="1">
        <v>4</v>
      </c>
      <c r="N10" s="1">
        <v>6</v>
      </c>
      <c r="O10" s="1">
        <v>3</v>
      </c>
      <c r="P10" s="1">
        <v>3</v>
      </c>
    </row>
    <row r="11" spans="2:16" x14ac:dyDescent="0.3">
      <c r="D11" s="1" t="s">
        <v>28</v>
      </c>
      <c r="I11" s="2">
        <v>9</v>
      </c>
      <c r="J11" s="2">
        <v>7</v>
      </c>
      <c r="K11" s="1">
        <v>7</v>
      </c>
      <c r="L11" s="1">
        <v>8</v>
      </c>
      <c r="M11" s="1">
        <v>3</v>
      </c>
      <c r="N11" s="1">
        <v>9</v>
      </c>
      <c r="O11" s="1">
        <v>7</v>
      </c>
      <c r="P11" s="1">
        <v>7</v>
      </c>
    </row>
    <row r="12" spans="2:16" x14ac:dyDescent="0.3">
      <c r="D12" s="1" t="s">
        <v>29</v>
      </c>
      <c r="E12" s="1" t="s">
        <v>30</v>
      </c>
      <c r="I12" s="2">
        <v>5</v>
      </c>
      <c r="J12" s="2">
        <v>3</v>
      </c>
      <c r="K12" s="1">
        <v>5</v>
      </c>
      <c r="L12" s="1">
        <v>4</v>
      </c>
      <c r="M12" s="1">
        <v>6</v>
      </c>
      <c r="N12" s="1">
        <v>5</v>
      </c>
      <c r="O12" s="1">
        <v>3</v>
      </c>
      <c r="P12" s="1">
        <v>3</v>
      </c>
    </row>
    <row r="13" spans="2:16" x14ac:dyDescent="0.3">
      <c r="C13" s="1" t="s">
        <v>31</v>
      </c>
      <c r="D13" s="1" t="s">
        <v>18</v>
      </c>
      <c r="E13" s="1" t="s">
        <v>19</v>
      </c>
      <c r="F13" s="1" t="s">
        <v>32</v>
      </c>
      <c r="I13" s="2">
        <v>7</v>
      </c>
      <c r="J13" s="2">
        <v>10</v>
      </c>
      <c r="K13" s="1">
        <v>8</v>
      </c>
      <c r="L13" s="1">
        <v>8</v>
      </c>
      <c r="M13" s="1">
        <v>9</v>
      </c>
      <c r="N13" s="1">
        <v>7</v>
      </c>
      <c r="O13" s="1">
        <v>10</v>
      </c>
      <c r="P13" s="1">
        <v>8</v>
      </c>
    </row>
    <row r="14" spans="2:16" x14ac:dyDescent="0.3">
      <c r="D14" s="1" t="s">
        <v>20</v>
      </c>
      <c r="I14" s="2">
        <v>5</v>
      </c>
      <c r="J14" s="2">
        <v>6</v>
      </c>
      <c r="K14" s="1">
        <v>2</v>
      </c>
      <c r="L14" s="1">
        <v>3</v>
      </c>
      <c r="M14" s="1">
        <v>7</v>
      </c>
      <c r="N14" s="1">
        <v>5</v>
      </c>
      <c r="O14" s="1">
        <v>6</v>
      </c>
      <c r="P14" s="1">
        <v>3</v>
      </c>
    </row>
    <row r="15" spans="2:16" x14ac:dyDescent="0.3">
      <c r="D15" s="1" t="s">
        <v>33</v>
      </c>
      <c r="E15" s="1" t="s">
        <v>34</v>
      </c>
      <c r="I15" s="2">
        <v>7</v>
      </c>
      <c r="J15" s="2">
        <v>3</v>
      </c>
      <c r="K15" s="1">
        <v>2</v>
      </c>
      <c r="L15" s="1">
        <v>3</v>
      </c>
      <c r="M15" s="1">
        <v>8</v>
      </c>
      <c r="N15" s="1">
        <v>7</v>
      </c>
      <c r="O15" s="1">
        <v>3</v>
      </c>
      <c r="P15" s="1">
        <v>3</v>
      </c>
    </row>
    <row r="16" spans="2:16" x14ac:dyDescent="0.3">
      <c r="B16" s="1" t="s">
        <v>35</v>
      </c>
      <c r="C16" s="1" t="s">
        <v>36</v>
      </c>
      <c r="D16" s="1" t="s">
        <v>37</v>
      </c>
      <c r="I16" s="2">
        <v>9</v>
      </c>
      <c r="J16" s="2">
        <v>9</v>
      </c>
      <c r="K16" s="1">
        <v>4</v>
      </c>
      <c r="L16" s="1">
        <v>9</v>
      </c>
      <c r="M16" s="1">
        <v>8</v>
      </c>
      <c r="N16" s="1">
        <v>9</v>
      </c>
      <c r="O16" s="1">
        <v>9</v>
      </c>
      <c r="P16" s="1">
        <v>8</v>
      </c>
    </row>
    <row r="17" spans="2:16" x14ac:dyDescent="0.3">
      <c r="D17" s="1" t="s">
        <v>20</v>
      </c>
      <c r="E17" s="1" t="s">
        <v>38</v>
      </c>
      <c r="I17" s="2">
        <v>8</v>
      </c>
      <c r="J17" s="2">
        <v>10</v>
      </c>
      <c r="K17" s="1">
        <v>4</v>
      </c>
      <c r="L17" s="1">
        <v>10</v>
      </c>
      <c r="M17" s="1">
        <v>7</v>
      </c>
      <c r="N17" s="1">
        <v>8</v>
      </c>
      <c r="O17" s="1">
        <v>10</v>
      </c>
      <c r="P17" s="1">
        <v>10</v>
      </c>
    </row>
    <row r="18" spans="2:16" x14ac:dyDescent="0.3">
      <c r="D18" s="1" t="s">
        <v>39</v>
      </c>
      <c r="E18" s="1" t="s">
        <v>30</v>
      </c>
      <c r="I18" s="2">
        <v>6</v>
      </c>
      <c r="J18" s="2">
        <v>10</v>
      </c>
      <c r="K18" s="1">
        <v>6</v>
      </c>
      <c r="L18" s="1">
        <v>8</v>
      </c>
      <c r="M18" s="1">
        <v>7</v>
      </c>
      <c r="N18" s="1">
        <v>6</v>
      </c>
      <c r="O18" s="1">
        <v>10</v>
      </c>
      <c r="P18" s="1">
        <v>9</v>
      </c>
    </row>
    <row r="19" spans="2:16" x14ac:dyDescent="0.3">
      <c r="D19" s="1" t="s">
        <v>18</v>
      </c>
      <c r="E19" s="1" t="s">
        <v>19</v>
      </c>
      <c r="I19" s="2">
        <v>4</v>
      </c>
      <c r="J19" s="2">
        <v>4</v>
      </c>
      <c r="K19" s="1">
        <v>3</v>
      </c>
      <c r="L19" s="1">
        <v>5</v>
      </c>
      <c r="M19" s="1">
        <v>6</v>
      </c>
      <c r="N19" s="1">
        <v>4</v>
      </c>
      <c r="O19" s="1">
        <v>4</v>
      </c>
      <c r="P19" s="1">
        <v>5</v>
      </c>
    </row>
    <row r="20" spans="2:16" x14ac:dyDescent="0.3">
      <c r="B20" s="1" t="s">
        <v>40</v>
      </c>
      <c r="C20" s="1" t="s">
        <v>41</v>
      </c>
      <c r="D20" s="1" t="s">
        <v>18</v>
      </c>
      <c r="E20" s="1" t="s">
        <v>19</v>
      </c>
      <c r="F20" s="1" t="s">
        <v>42</v>
      </c>
      <c r="I20" s="2">
        <v>4</v>
      </c>
      <c r="J20" s="2">
        <v>5</v>
      </c>
      <c r="K20" s="1">
        <v>7</v>
      </c>
      <c r="L20" s="1">
        <v>4</v>
      </c>
      <c r="M20" s="1">
        <v>4</v>
      </c>
      <c r="N20" s="1">
        <v>4</v>
      </c>
      <c r="O20" s="1">
        <v>5</v>
      </c>
      <c r="P20" s="1">
        <v>5</v>
      </c>
    </row>
    <row r="21" spans="2:16" x14ac:dyDescent="0.3">
      <c r="D21" s="1" t="s">
        <v>43</v>
      </c>
      <c r="E21" s="1" t="s">
        <v>44</v>
      </c>
      <c r="I21" s="2">
        <v>2</v>
      </c>
      <c r="J21" s="2">
        <v>7</v>
      </c>
      <c r="K21" s="1">
        <v>2</v>
      </c>
      <c r="L21" s="1">
        <v>2</v>
      </c>
      <c r="M21" s="1">
        <v>4</v>
      </c>
      <c r="N21" s="1">
        <v>2</v>
      </c>
      <c r="O21" s="1">
        <v>7</v>
      </c>
      <c r="P21" s="1">
        <v>4</v>
      </c>
    </row>
    <row r="22" spans="2:16" x14ac:dyDescent="0.3">
      <c r="D22" s="1" t="s">
        <v>20</v>
      </c>
      <c r="E22" s="1" t="s">
        <v>45</v>
      </c>
      <c r="I22" s="2">
        <v>5</v>
      </c>
      <c r="J22" s="2">
        <v>5</v>
      </c>
      <c r="K22" s="1">
        <v>2</v>
      </c>
      <c r="L22" s="1">
        <v>4</v>
      </c>
      <c r="M22" s="1">
        <v>7</v>
      </c>
      <c r="N22" s="1">
        <v>5</v>
      </c>
      <c r="O22" s="1">
        <v>5</v>
      </c>
      <c r="P22" s="1">
        <v>6</v>
      </c>
    </row>
    <row r="23" spans="2:16" x14ac:dyDescent="0.3">
      <c r="D23" s="1" t="s">
        <v>46</v>
      </c>
      <c r="I23" s="2">
        <v>2</v>
      </c>
      <c r="J23" s="2">
        <v>2</v>
      </c>
      <c r="K23" s="1">
        <v>2</v>
      </c>
      <c r="L23" s="1">
        <v>8</v>
      </c>
      <c r="M23" s="1">
        <v>10</v>
      </c>
      <c r="N23" s="1">
        <v>2</v>
      </c>
      <c r="O23" s="1">
        <v>2</v>
      </c>
      <c r="P23" s="1">
        <v>3</v>
      </c>
    </row>
    <row r="24" spans="2:16" x14ac:dyDescent="0.3">
      <c r="D24" s="1" t="s">
        <v>47</v>
      </c>
      <c r="E24" s="1" t="s">
        <v>48</v>
      </c>
      <c r="F24" s="1" t="s">
        <v>49</v>
      </c>
      <c r="I24" s="2">
        <v>3</v>
      </c>
      <c r="J24" s="2">
        <v>3</v>
      </c>
      <c r="K24" s="1">
        <v>5</v>
      </c>
      <c r="L24" s="1">
        <v>6</v>
      </c>
      <c r="M24" s="1">
        <v>8</v>
      </c>
      <c r="N24" s="1">
        <v>3</v>
      </c>
      <c r="O24" s="1">
        <v>3</v>
      </c>
      <c r="P24" s="1">
        <v>5</v>
      </c>
    </row>
    <row r="25" spans="2:16" s="5" customFormat="1" x14ac:dyDescent="0.3">
      <c r="D25" s="5" t="s">
        <v>50</v>
      </c>
      <c r="I25" s="6">
        <v>4</v>
      </c>
      <c r="J25" s="6">
        <v>2</v>
      </c>
      <c r="K25" s="5">
        <v>7</v>
      </c>
      <c r="L25" s="5">
        <v>8</v>
      </c>
      <c r="M25" s="5" t="s">
        <v>51</v>
      </c>
      <c r="N25" s="5">
        <v>4</v>
      </c>
      <c r="O25" s="5">
        <v>2</v>
      </c>
      <c r="P25" s="5">
        <v>3</v>
      </c>
    </row>
    <row r="26" spans="2:16" x14ac:dyDescent="0.3">
      <c r="D26" s="1" t="s">
        <v>52</v>
      </c>
      <c r="E26" s="1" t="s">
        <v>53</v>
      </c>
      <c r="I26" s="2">
        <v>3</v>
      </c>
      <c r="J26" s="2">
        <v>3</v>
      </c>
      <c r="K26" s="1">
        <v>3</v>
      </c>
      <c r="L26" s="1">
        <v>8</v>
      </c>
      <c r="M26" s="1">
        <v>10</v>
      </c>
      <c r="N26" s="1">
        <v>3</v>
      </c>
      <c r="O26" s="1">
        <v>3</v>
      </c>
      <c r="P26" s="1">
        <v>3</v>
      </c>
    </row>
    <row r="27" spans="2:16" x14ac:dyDescent="0.3">
      <c r="C27" s="1" t="s">
        <v>54</v>
      </c>
      <c r="D27" s="1" t="s">
        <v>55</v>
      </c>
      <c r="E27" s="1" t="s">
        <v>56</v>
      </c>
      <c r="I27" s="2">
        <v>6</v>
      </c>
      <c r="J27" s="2">
        <v>2</v>
      </c>
      <c r="K27" s="1">
        <v>3</v>
      </c>
      <c r="L27" s="1">
        <v>6</v>
      </c>
      <c r="M27" s="1">
        <v>7</v>
      </c>
      <c r="N27" s="1">
        <v>6</v>
      </c>
      <c r="O27" s="1">
        <v>2</v>
      </c>
      <c r="P27" s="1">
        <v>2</v>
      </c>
    </row>
    <row r="28" spans="2:16" s="5" customFormat="1" x14ac:dyDescent="0.3">
      <c r="D28" s="5" t="s">
        <v>57</v>
      </c>
      <c r="E28" s="5" t="s">
        <v>58</v>
      </c>
      <c r="I28" s="6">
        <v>4</v>
      </c>
      <c r="J28" s="6">
        <v>3</v>
      </c>
      <c r="K28" s="5">
        <v>3</v>
      </c>
      <c r="L28" s="5">
        <v>3</v>
      </c>
      <c r="M28" s="5" t="s">
        <v>51</v>
      </c>
      <c r="N28" s="5">
        <v>4</v>
      </c>
      <c r="O28" s="5">
        <v>3</v>
      </c>
      <c r="P28" s="5">
        <v>2</v>
      </c>
    </row>
    <row r="29" spans="2:16" x14ac:dyDescent="0.3">
      <c r="B29" s="1" t="s">
        <v>59</v>
      </c>
      <c r="C29" s="1" t="s">
        <v>60</v>
      </c>
      <c r="D29" s="1" t="s">
        <v>18</v>
      </c>
      <c r="E29" s="1" t="s">
        <v>19</v>
      </c>
      <c r="I29" s="2">
        <v>7</v>
      </c>
      <c r="J29" s="2">
        <v>7</v>
      </c>
      <c r="K29" s="1">
        <v>3</v>
      </c>
      <c r="L29" s="1">
        <v>6</v>
      </c>
      <c r="M29" s="1">
        <v>8</v>
      </c>
      <c r="N29" s="1">
        <v>7</v>
      </c>
      <c r="O29" s="1">
        <v>7</v>
      </c>
      <c r="P29" s="1">
        <v>6</v>
      </c>
    </row>
    <row r="30" spans="2:16" x14ac:dyDescent="0.3">
      <c r="D30" s="1" t="s">
        <v>61</v>
      </c>
      <c r="E30" s="1" t="s">
        <v>62</v>
      </c>
      <c r="I30" s="2">
        <v>3</v>
      </c>
      <c r="J30" s="2">
        <v>7</v>
      </c>
      <c r="K30" s="1">
        <v>6</v>
      </c>
      <c r="L30" s="1">
        <v>4</v>
      </c>
      <c r="M30" s="1">
        <v>5</v>
      </c>
      <c r="N30" s="1">
        <v>3</v>
      </c>
      <c r="O30" s="1">
        <v>7</v>
      </c>
      <c r="P30" s="1">
        <v>5</v>
      </c>
    </row>
    <row r="31" spans="2:16" s="5" customFormat="1" x14ac:dyDescent="0.3">
      <c r="D31" s="5" t="s">
        <v>21</v>
      </c>
      <c r="E31" s="5" t="s">
        <v>63</v>
      </c>
      <c r="I31" s="6">
        <v>2</v>
      </c>
      <c r="J31" s="6">
        <v>6</v>
      </c>
      <c r="K31" s="5">
        <v>2</v>
      </c>
      <c r="L31" s="5">
        <v>7</v>
      </c>
      <c r="M31" s="5" t="s">
        <v>51</v>
      </c>
      <c r="N31" s="5">
        <v>2</v>
      </c>
      <c r="O31" s="5">
        <v>6</v>
      </c>
      <c r="P31" s="5">
        <v>3</v>
      </c>
    </row>
    <row r="32" spans="2:16" x14ac:dyDescent="0.3">
      <c r="D32" s="1" t="s">
        <v>64</v>
      </c>
      <c r="E32" s="1" t="s">
        <v>65</v>
      </c>
      <c r="I32" s="2">
        <v>8</v>
      </c>
      <c r="J32" s="2">
        <v>9</v>
      </c>
      <c r="K32" s="1">
        <v>8</v>
      </c>
      <c r="L32" s="1">
        <v>9</v>
      </c>
      <c r="M32" s="1">
        <v>1</v>
      </c>
      <c r="N32" s="1">
        <v>8</v>
      </c>
      <c r="O32" s="1">
        <v>9</v>
      </c>
      <c r="P32" s="1">
        <v>8</v>
      </c>
    </row>
    <row r="33" spans="2:16" x14ac:dyDescent="0.3">
      <c r="B33" s="1" t="s">
        <v>66</v>
      </c>
      <c r="C33" s="1" t="s">
        <v>60</v>
      </c>
      <c r="D33" s="1" t="s">
        <v>67</v>
      </c>
      <c r="E33" s="1" t="s">
        <v>68</v>
      </c>
      <c r="F33" s="1" t="s">
        <v>69</v>
      </c>
      <c r="I33" s="2">
        <v>5</v>
      </c>
      <c r="J33" s="2">
        <v>8</v>
      </c>
      <c r="K33" s="1">
        <v>6</v>
      </c>
      <c r="L33" s="1">
        <v>8</v>
      </c>
      <c r="M33" s="1">
        <v>8</v>
      </c>
      <c r="N33" s="1">
        <v>5</v>
      </c>
      <c r="O33" s="1">
        <v>8</v>
      </c>
      <c r="P33" s="1">
        <v>7</v>
      </c>
    </row>
    <row r="34" spans="2:16" x14ac:dyDescent="0.3">
      <c r="D34" s="1" t="s">
        <v>70</v>
      </c>
      <c r="E34" s="1" t="s">
        <v>71</v>
      </c>
      <c r="I34" s="2">
        <v>8</v>
      </c>
      <c r="J34" s="2">
        <v>10</v>
      </c>
      <c r="K34" s="1">
        <v>8</v>
      </c>
      <c r="L34" s="1">
        <v>9</v>
      </c>
      <c r="M34" s="1">
        <v>1</v>
      </c>
      <c r="N34" s="1">
        <v>8</v>
      </c>
      <c r="O34" s="1">
        <v>10</v>
      </c>
      <c r="P34" s="1">
        <v>8</v>
      </c>
    </row>
    <row r="35" spans="2:16" x14ac:dyDescent="0.3">
      <c r="D35" s="1" t="s">
        <v>72</v>
      </c>
      <c r="I35" s="2">
        <v>7</v>
      </c>
      <c r="J35" s="2">
        <v>7</v>
      </c>
      <c r="K35" s="1">
        <v>8</v>
      </c>
      <c r="L35" s="1">
        <v>9</v>
      </c>
      <c r="M35" s="1">
        <v>4</v>
      </c>
      <c r="N35" s="1">
        <v>7</v>
      </c>
      <c r="O35" s="1">
        <v>7</v>
      </c>
      <c r="P35" s="1">
        <v>7</v>
      </c>
    </row>
    <row r="36" spans="2:16" x14ac:dyDescent="0.3">
      <c r="D36" s="1" t="s">
        <v>73</v>
      </c>
      <c r="E36" s="1" t="s">
        <v>74</v>
      </c>
      <c r="I36" s="2">
        <v>8</v>
      </c>
      <c r="J36" s="2">
        <v>9</v>
      </c>
      <c r="K36" s="1">
        <v>8</v>
      </c>
      <c r="L36" s="1">
        <v>8</v>
      </c>
      <c r="M36" s="1">
        <v>4</v>
      </c>
      <c r="N36" s="1">
        <v>8</v>
      </c>
      <c r="O36" s="1">
        <v>9</v>
      </c>
      <c r="P36" s="1">
        <v>7</v>
      </c>
    </row>
    <row r="37" spans="2:16" x14ac:dyDescent="0.3">
      <c r="D37" s="1" t="s">
        <v>75</v>
      </c>
      <c r="E37" s="1" t="s">
        <v>76</v>
      </c>
      <c r="I37" s="2">
        <v>7</v>
      </c>
      <c r="J37" s="2">
        <v>7</v>
      </c>
      <c r="K37" s="1">
        <v>3</v>
      </c>
      <c r="L37" s="1">
        <v>4</v>
      </c>
      <c r="M37" s="1">
        <v>8</v>
      </c>
      <c r="N37" s="1">
        <v>7</v>
      </c>
      <c r="O37" s="1">
        <v>7</v>
      </c>
      <c r="P37" s="1">
        <v>6</v>
      </c>
    </row>
    <row r="38" spans="2:16" x14ac:dyDescent="0.3">
      <c r="D38" s="1" t="s">
        <v>77</v>
      </c>
      <c r="E38" s="1" t="s">
        <v>19</v>
      </c>
      <c r="I38" s="2">
        <v>7</v>
      </c>
      <c r="J38" s="2">
        <v>8</v>
      </c>
      <c r="K38" s="1">
        <v>3</v>
      </c>
      <c r="L38" s="1">
        <v>8</v>
      </c>
      <c r="M38" s="1">
        <v>8</v>
      </c>
      <c r="N38" s="1">
        <v>7</v>
      </c>
      <c r="O38" s="1">
        <v>8</v>
      </c>
      <c r="P38" s="1">
        <v>8</v>
      </c>
    </row>
    <row r="39" spans="2:16" x14ac:dyDescent="0.3">
      <c r="D39" s="1" t="s">
        <v>78</v>
      </c>
      <c r="E39" s="1" t="s">
        <v>79</v>
      </c>
      <c r="I39" s="2">
        <v>5</v>
      </c>
      <c r="J39" s="2">
        <v>6</v>
      </c>
      <c r="K39" s="1">
        <v>3</v>
      </c>
      <c r="L39" s="1">
        <v>7</v>
      </c>
      <c r="M39" s="1">
        <v>3</v>
      </c>
      <c r="N39" s="1">
        <v>5</v>
      </c>
      <c r="O39" s="1">
        <v>6</v>
      </c>
      <c r="P39" s="1">
        <v>2</v>
      </c>
    </row>
    <row r="40" spans="2:16" x14ac:dyDescent="0.3">
      <c r="D40" s="1" t="s">
        <v>80</v>
      </c>
      <c r="I40" s="2">
        <v>8</v>
      </c>
      <c r="J40" s="2">
        <v>7</v>
      </c>
      <c r="K40" s="1">
        <v>1</v>
      </c>
      <c r="L40" s="1">
        <v>8</v>
      </c>
      <c r="M40" s="1">
        <v>9</v>
      </c>
      <c r="N40" s="1">
        <v>8</v>
      </c>
      <c r="O40" s="1">
        <v>7</v>
      </c>
      <c r="P40" s="1">
        <v>6</v>
      </c>
    </row>
    <row r="41" spans="2:16" x14ac:dyDescent="0.3">
      <c r="D41" s="1" t="s">
        <v>81</v>
      </c>
      <c r="E41" s="1" t="s">
        <v>82</v>
      </c>
      <c r="I41" s="2">
        <v>7</v>
      </c>
      <c r="J41" s="2">
        <v>7</v>
      </c>
      <c r="K41" s="1">
        <v>2</v>
      </c>
      <c r="L41" s="1">
        <v>6</v>
      </c>
      <c r="M41" s="1">
        <v>6</v>
      </c>
      <c r="N41" s="1">
        <v>7</v>
      </c>
      <c r="O41" s="1">
        <v>7</v>
      </c>
      <c r="P41" s="1">
        <v>6</v>
      </c>
    </row>
    <row r="42" spans="2:16" x14ac:dyDescent="0.3">
      <c r="C42" s="1" t="s">
        <v>83</v>
      </c>
      <c r="D42" s="1" t="s">
        <v>21</v>
      </c>
      <c r="I42" s="2">
        <v>7</v>
      </c>
      <c r="J42" s="2">
        <v>5</v>
      </c>
      <c r="K42" s="1">
        <v>2</v>
      </c>
      <c r="L42" s="1">
        <v>6</v>
      </c>
      <c r="M42" s="1">
        <v>3</v>
      </c>
      <c r="N42" s="1">
        <v>7</v>
      </c>
      <c r="O42" s="1">
        <v>5</v>
      </c>
      <c r="P42" s="1">
        <v>6</v>
      </c>
    </row>
    <row r="43" spans="2:16" s="5" customFormat="1" x14ac:dyDescent="0.3">
      <c r="C43" s="5" t="s">
        <v>84</v>
      </c>
      <c r="D43" s="5" t="s">
        <v>85</v>
      </c>
      <c r="E43" s="5" t="s">
        <v>62</v>
      </c>
      <c r="I43" s="6">
        <v>3</v>
      </c>
      <c r="J43" s="6">
        <v>3</v>
      </c>
      <c r="K43" s="5">
        <v>6</v>
      </c>
      <c r="L43" s="5">
        <v>7</v>
      </c>
      <c r="M43" s="5" t="s">
        <v>51</v>
      </c>
      <c r="N43" s="5">
        <v>3</v>
      </c>
      <c r="O43" s="5">
        <v>3</v>
      </c>
      <c r="P43" s="5">
        <v>2</v>
      </c>
    </row>
    <row r="44" spans="2:16" x14ac:dyDescent="0.3">
      <c r="B44" s="1" t="s">
        <v>86</v>
      </c>
      <c r="C44" s="1" t="s">
        <v>87</v>
      </c>
      <c r="D44" s="1" t="s">
        <v>88</v>
      </c>
      <c r="E44" s="1" t="s">
        <v>89</v>
      </c>
      <c r="I44" s="2">
        <v>8</v>
      </c>
      <c r="J44" s="2">
        <v>10</v>
      </c>
      <c r="K44" s="1">
        <v>7</v>
      </c>
      <c r="L44" s="1">
        <v>9</v>
      </c>
      <c r="M44" s="1">
        <v>5</v>
      </c>
      <c r="N44" s="1">
        <v>8</v>
      </c>
      <c r="O44" s="1">
        <v>10</v>
      </c>
      <c r="P44" s="1">
        <v>9</v>
      </c>
    </row>
    <row r="45" spans="2:16" x14ac:dyDescent="0.3">
      <c r="D45" s="1" t="s">
        <v>90</v>
      </c>
      <c r="E45" s="1" t="s">
        <v>71</v>
      </c>
      <c r="I45" s="2">
        <v>9</v>
      </c>
      <c r="J45" s="2">
        <v>10</v>
      </c>
      <c r="K45" s="1">
        <v>8</v>
      </c>
      <c r="L45" s="1">
        <v>9</v>
      </c>
      <c r="M45" s="1">
        <v>9</v>
      </c>
      <c r="N45" s="1">
        <v>9</v>
      </c>
      <c r="O45" s="1">
        <v>10</v>
      </c>
      <c r="P45" s="1">
        <v>8</v>
      </c>
    </row>
    <row r="46" spans="2:16" x14ac:dyDescent="0.3">
      <c r="D46" s="1" t="s">
        <v>21</v>
      </c>
      <c r="I46" s="2">
        <v>6</v>
      </c>
      <c r="J46" s="2">
        <v>9</v>
      </c>
      <c r="K46" s="1">
        <v>7</v>
      </c>
      <c r="L46" s="1">
        <v>8</v>
      </c>
      <c r="M46" s="1">
        <v>8</v>
      </c>
      <c r="N46" s="1">
        <v>6</v>
      </c>
      <c r="O46" s="1">
        <v>9</v>
      </c>
      <c r="P46" s="1">
        <v>8</v>
      </c>
    </row>
    <row r="47" spans="2:16" s="5" customFormat="1" x14ac:dyDescent="0.3">
      <c r="C47" s="5" t="s">
        <v>91</v>
      </c>
      <c r="D47" s="5" t="s">
        <v>92</v>
      </c>
      <c r="I47" s="6">
        <v>7</v>
      </c>
      <c r="J47" s="6">
        <v>6</v>
      </c>
      <c r="K47" s="5">
        <v>3</v>
      </c>
      <c r="L47" s="5">
        <v>7</v>
      </c>
      <c r="M47" s="5" t="s">
        <v>51</v>
      </c>
      <c r="N47" s="5">
        <v>7</v>
      </c>
      <c r="O47" s="5">
        <v>6</v>
      </c>
      <c r="P47" s="5">
        <v>7</v>
      </c>
    </row>
    <row r="48" spans="2:16" x14ac:dyDescent="0.3">
      <c r="C48" s="1" t="s">
        <v>93</v>
      </c>
      <c r="D48" s="1" t="s">
        <v>94</v>
      </c>
      <c r="E48" s="1" t="s">
        <v>95</v>
      </c>
      <c r="I48" s="2">
        <v>4</v>
      </c>
      <c r="J48" s="2">
        <v>7</v>
      </c>
      <c r="K48" s="1">
        <v>7</v>
      </c>
      <c r="L48" s="1">
        <v>8</v>
      </c>
      <c r="M48" s="1">
        <v>10</v>
      </c>
      <c r="N48" s="1">
        <v>4</v>
      </c>
      <c r="O48" s="1">
        <v>7</v>
      </c>
      <c r="P48" s="1">
        <v>6</v>
      </c>
    </row>
    <row r="49" spans="2:16" x14ac:dyDescent="0.3">
      <c r="B49" s="1" t="s">
        <v>96</v>
      </c>
      <c r="C49" s="1" t="s">
        <v>97</v>
      </c>
      <c r="D49" s="1" t="s">
        <v>98</v>
      </c>
      <c r="I49" s="2">
        <v>9</v>
      </c>
      <c r="J49" s="2">
        <v>9</v>
      </c>
      <c r="K49" s="1">
        <v>9</v>
      </c>
      <c r="L49" s="1">
        <v>9</v>
      </c>
      <c r="M49" s="1">
        <v>8</v>
      </c>
      <c r="N49" s="1">
        <v>9</v>
      </c>
      <c r="O49" s="1">
        <v>9</v>
      </c>
      <c r="P49" s="1">
        <v>8</v>
      </c>
    </row>
    <row r="50" spans="2:16" s="5" customFormat="1" x14ac:dyDescent="0.3">
      <c r="D50" s="5" t="s">
        <v>21</v>
      </c>
      <c r="I50" s="6">
        <v>7</v>
      </c>
      <c r="J50" s="6">
        <v>7</v>
      </c>
      <c r="K50" s="5">
        <v>3</v>
      </c>
      <c r="L50" s="5">
        <v>6</v>
      </c>
      <c r="M50" s="5" t="s">
        <v>51</v>
      </c>
      <c r="N50" s="5">
        <v>7</v>
      </c>
      <c r="O50" s="5">
        <v>7</v>
      </c>
      <c r="P50" s="5">
        <v>6</v>
      </c>
    </row>
    <row r="51" spans="2:16" x14ac:dyDescent="0.3">
      <c r="D51" s="1" t="s">
        <v>99</v>
      </c>
      <c r="I51" s="2">
        <v>9</v>
      </c>
      <c r="J51" s="2">
        <v>9</v>
      </c>
      <c r="K51" s="1">
        <v>7</v>
      </c>
      <c r="L51" s="1">
        <v>9</v>
      </c>
      <c r="M51" s="1">
        <v>6</v>
      </c>
      <c r="N51" s="1">
        <v>9</v>
      </c>
      <c r="O51" s="1">
        <v>9</v>
      </c>
      <c r="P51" s="1">
        <v>8</v>
      </c>
    </row>
    <row r="52" spans="2:16" x14ac:dyDescent="0.3">
      <c r="D52" s="1" t="s">
        <v>100</v>
      </c>
      <c r="E52" s="1" t="s">
        <v>101</v>
      </c>
      <c r="I52" s="2">
        <v>7</v>
      </c>
      <c r="J52" s="2">
        <v>7</v>
      </c>
      <c r="L52" s="1">
        <v>8</v>
      </c>
      <c r="M52" s="1">
        <v>8</v>
      </c>
      <c r="N52" s="1">
        <v>7</v>
      </c>
      <c r="O52" s="1">
        <v>7</v>
      </c>
      <c r="P52" s="1">
        <v>5</v>
      </c>
    </row>
    <row r="53" spans="2:16" x14ac:dyDescent="0.3">
      <c r="C53" s="1" t="s">
        <v>102</v>
      </c>
      <c r="D53" s="1" t="s">
        <v>103</v>
      </c>
      <c r="E53" s="1" t="s">
        <v>104</v>
      </c>
      <c r="I53" s="2">
        <v>10</v>
      </c>
      <c r="J53" s="2">
        <v>9</v>
      </c>
      <c r="K53" s="1">
        <v>7</v>
      </c>
      <c r="L53" s="1">
        <v>9</v>
      </c>
      <c r="M53" s="1">
        <v>5</v>
      </c>
      <c r="N53" s="1">
        <v>10</v>
      </c>
      <c r="O53" s="1">
        <v>9</v>
      </c>
      <c r="P53" s="1">
        <v>9</v>
      </c>
    </row>
    <row r="54" spans="2:16" x14ac:dyDescent="0.3">
      <c r="D54" s="1" t="s">
        <v>18</v>
      </c>
      <c r="E54" s="1" t="s">
        <v>105</v>
      </c>
      <c r="I54" s="2">
        <v>7</v>
      </c>
      <c r="J54" s="2">
        <v>9</v>
      </c>
      <c r="K54" s="1">
        <v>8</v>
      </c>
      <c r="L54" s="1">
        <v>9</v>
      </c>
      <c r="M54" s="1">
        <v>5</v>
      </c>
      <c r="N54" s="1">
        <v>7</v>
      </c>
      <c r="O54" s="1">
        <v>9</v>
      </c>
      <c r="P54" s="1">
        <v>9</v>
      </c>
    </row>
    <row r="55" spans="2:16" x14ac:dyDescent="0.3">
      <c r="D55" s="1" t="s">
        <v>106</v>
      </c>
      <c r="E55" s="1" t="s">
        <v>19</v>
      </c>
      <c r="I55" s="2">
        <v>8</v>
      </c>
      <c r="J55" s="2">
        <v>8</v>
      </c>
      <c r="K55" s="1">
        <v>8</v>
      </c>
      <c r="L55" s="1">
        <v>8</v>
      </c>
      <c r="M55" s="1">
        <v>9</v>
      </c>
      <c r="N55" s="1">
        <v>8</v>
      </c>
      <c r="O55" s="1">
        <v>8</v>
      </c>
      <c r="P55" s="1">
        <v>8</v>
      </c>
    </row>
    <row r="56" spans="2:16" s="5" customFormat="1" x14ac:dyDescent="0.3">
      <c r="B56" s="5" t="s">
        <v>107</v>
      </c>
      <c r="C56" s="5" t="s">
        <v>108</v>
      </c>
      <c r="D56" s="5" t="s">
        <v>70</v>
      </c>
      <c r="E56" s="5" t="s">
        <v>71</v>
      </c>
      <c r="I56" s="6">
        <v>9</v>
      </c>
      <c r="J56" s="6">
        <v>9</v>
      </c>
      <c r="K56" s="5">
        <v>8</v>
      </c>
      <c r="L56" s="5">
        <v>9</v>
      </c>
      <c r="M56" s="5" t="s">
        <v>51</v>
      </c>
      <c r="N56" s="5">
        <v>9</v>
      </c>
      <c r="O56" s="5">
        <v>9</v>
      </c>
      <c r="P56" s="5">
        <v>8</v>
      </c>
    </row>
    <row r="57" spans="2:16" x14ac:dyDescent="0.3">
      <c r="D57" s="1" t="s">
        <v>73</v>
      </c>
      <c r="I57" s="2">
        <v>8</v>
      </c>
      <c r="J57" s="2">
        <v>8</v>
      </c>
      <c r="K57" s="1">
        <v>8</v>
      </c>
      <c r="L57" s="1">
        <v>9</v>
      </c>
      <c r="M57" s="1">
        <v>4</v>
      </c>
      <c r="N57" s="1">
        <v>8</v>
      </c>
      <c r="O57" s="1">
        <v>8</v>
      </c>
      <c r="P57" s="1">
        <v>7</v>
      </c>
    </row>
    <row r="58" spans="2:16" x14ac:dyDescent="0.3">
      <c r="D58" s="1" t="s">
        <v>57</v>
      </c>
      <c r="I58" s="2">
        <v>7</v>
      </c>
      <c r="J58" s="2">
        <v>8</v>
      </c>
      <c r="K58" s="1">
        <v>6</v>
      </c>
      <c r="L58" s="1">
        <v>8</v>
      </c>
      <c r="M58" s="1">
        <v>4</v>
      </c>
      <c r="N58" s="1">
        <v>7</v>
      </c>
      <c r="O58" s="1">
        <v>8</v>
      </c>
      <c r="P58" s="1">
        <v>7</v>
      </c>
    </row>
    <row r="59" spans="2:16" x14ac:dyDescent="0.3">
      <c r="D59" s="1" t="s">
        <v>18</v>
      </c>
      <c r="I59" s="2">
        <v>10</v>
      </c>
      <c r="J59" s="2">
        <v>8</v>
      </c>
      <c r="K59" s="1">
        <v>6</v>
      </c>
      <c r="L59" s="1">
        <v>8</v>
      </c>
      <c r="M59" s="1">
        <v>9</v>
      </c>
      <c r="N59" s="1">
        <v>10</v>
      </c>
      <c r="O59" s="1">
        <v>8</v>
      </c>
      <c r="P59" s="1">
        <v>8</v>
      </c>
    </row>
    <row r="60" spans="2:16" x14ac:dyDescent="0.3">
      <c r="C60" s="1" t="s">
        <v>109</v>
      </c>
      <c r="D60" s="1" t="s">
        <v>18</v>
      </c>
      <c r="I60" s="2">
        <v>8</v>
      </c>
      <c r="J60" s="2">
        <v>7</v>
      </c>
      <c r="K60" s="1">
        <v>5</v>
      </c>
      <c r="L60" s="1">
        <v>8</v>
      </c>
      <c r="M60" s="1">
        <v>9</v>
      </c>
      <c r="N60" s="1">
        <v>8</v>
      </c>
      <c r="O60" s="1">
        <v>7</v>
      </c>
    </row>
    <row r="61" spans="2:16" x14ac:dyDescent="0.3">
      <c r="D61" s="1" t="s">
        <v>110</v>
      </c>
      <c r="E61" s="1" t="s">
        <v>111</v>
      </c>
      <c r="I61" s="2">
        <v>9</v>
      </c>
      <c r="J61" s="2">
        <v>10</v>
      </c>
      <c r="K61" s="1">
        <v>6</v>
      </c>
      <c r="L61" s="1">
        <v>9</v>
      </c>
      <c r="M61" s="1">
        <v>8</v>
      </c>
      <c r="N61" s="1">
        <v>9</v>
      </c>
      <c r="O61" s="1">
        <v>10</v>
      </c>
      <c r="P61" s="1">
        <v>8</v>
      </c>
    </row>
    <row r="62" spans="2:16" x14ac:dyDescent="0.3">
      <c r="D62" s="1" t="s">
        <v>103</v>
      </c>
      <c r="E62" s="1" t="s">
        <v>112</v>
      </c>
      <c r="I62" s="2">
        <v>9</v>
      </c>
      <c r="J62" s="2">
        <v>7</v>
      </c>
      <c r="K62" s="1">
        <v>8</v>
      </c>
      <c r="L62" s="1">
        <v>8</v>
      </c>
      <c r="M62" s="1">
        <v>8</v>
      </c>
      <c r="N62" s="1">
        <v>9</v>
      </c>
      <c r="O62" s="1">
        <v>7</v>
      </c>
      <c r="P62" s="1">
        <v>8</v>
      </c>
    </row>
    <row r="63" spans="2:16" x14ac:dyDescent="0.3">
      <c r="B63" s="1" t="s">
        <v>113</v>
      </c>
      <c r="C63" s="1" t="s">
        <v>114</v>
      </c>
      <c r="D63" s="1" t="s">
        <v>115</v>
      </c>
      <c r="E63" s="1" t="s">
        <v>116</v>
      </c>
      <c r="I63" s="2">
        <v>6</v>
      </c>
      <c r="J63" s="2">
        <v>6</v>
      </c>
      <c r="K63" s="1">
        <v>4</v>
      </c>
      <c r="L63" s="1">
        <v>7</v>
      </c>
      <c r="M63" s="1">
        <v>7</v>
      </c>
      <c r="N63" s="1">
        <v>6</v>
      </c>
      <c r="O63" s="1">
        <v>6</v>
      </c>
      <c r="P63" s="1">
        <v>6</v>
      </c>
    </row>
    <row r="64" spans="2:16" x14ac:dyDescent="0.3">
      <c r="D64" s="1" t="s">
        <v>117</v>
      </c>
      <c r="E64" s="1" t="s">
        <v>118</v>
      </c>
      <c r="I64" s="2">
        <v>7</v>
      </c>
      <c r="J64" s="2">
        <v>7</v>
      </c>
      <c r="K64" s="1">
        <v>4</v>
      </c>
      <c r="L64" s="1">
        <v>4</v>
      </c>
      <c r="M64" s="1">
        <v>9</v>
      </c>
      <c r="N64" s="1">
        <v>7</v>
      </c>
      <c r="O64" s="1">
        <v>7</v>
      </c>
      <c r="P64" s="1">
        <v>7</v>
      </c>
    </row>
    <row r="65" spans="2:16" x14ac:dyDescent="0.3">
      <c r="D65" s="1" t="s">
        <v>20</v>
      </c>
      <c r="E65" s="1" t="s">
        <v>119</v>
      </c>
      <c r="I65" s="2">
        <v>7</v>
      </c>
      <c r="J65" s="2">
        <v>7</v>
      </c>
      <c r="K65" s="1">
        <v>4</v>
      </c>
      <c r="L65" s="1">
        <v>6</v>
      </c>
      <c r="M65" s="1">
        <v>7</v>
      </c>
      <c r="N65" s="1">
        <v>7</v>
      </c>
      <c r="O65" s="1">
        <v>7</v>
      </c>
      <c r="P65" s="1">
        <v>6</v>
      </c>
    </row>
    <row r="66" spans="2:16" x14ac:dyDescent="0.3">
      <c r="B66" s="1" t="s">
        <v>120</v>
      </c>
      <c r="C66" s="1" t="s">
        <v>114</v>
      </c>
      <c r="D66" s="1" t="s">
        <v>121</v>
      </c>
      <c r="I66" s="2">
        <v>9</v>
      </c>
      <c r="J66" s="2">
        <v>9</v>
      </c>
      <c r="K66" s="1">
        <v>2</v>
      </c>
      <c r="L66" s="1">
        <v>5</v>
      </c>
      <c r="M66" s="1">
        <v>3</v>
      </c>
      <c r="N66" s="1">
        <v>9</v>
      </c>
      <c r="O66" s="1">
        <v>9</v>
      </c>
      <c r="P66" s="1">
        <v>9</v>
      </c>
    </row>
    <row r="67" spans="2:16" x14ac:dyDescent="0.3">
      <c r="D67" s="1" t="s">
        <v>122</v>
      </c>
      <c r="I67" s="2">
        <v>6</v>
      </c>
      <c r="J67" s="2">
        <v>6</v>
      </c>
      <c r="K67" s="1">
        <v>2</v>
      </c>
      <c r="L67" s="1">
        <v>5</v>
      </c>
      <c r="M67" s="1">
        <v>4</v>
      </c>
      <c r="N67" s="1">
        <v>6</v>
      </c>
      <c r="O67" s="1">
        <v>6</v>
      </c>
      <c r="P67" s="1">
        <v>6</v>
      </c>
    </row>
    <row r="68" spans="2:16" x14ac:dyDescent="0.3">
      <c r="B68" s="1" t="s">
        <v>123</v>
      </c>
      <c r="D68" s="1" t="s">
        <v>57</v>
      </c>
      <c r="E68" s="1" t="s">
        <v>62</v>
      </c>
      <c r="I68" s="2">
        <v>6</v>
      </c>
      <c r="J68" s="2">
        <v>5</v>
      </c>
      <c r="K68" s="1">
        <v>4</v>
      </c>
      <c r="L68" s="1">
        <v>5</v>
      </c>
      <c r="M68" s="1">
        <v>5</v>
      </c>
      <c r="N68" s="1">
        <v>6</v>
      </c>
      <c r="O68" s="1">
        <v>5</v>
      </c>
      <c r="P68" s="1">
        <v>4</v>
      </c>
    </row>
  </sheetData>
  <pageMargins left="0.7" right="0.7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70"/>
  <sheetViews>
    <sheetView workbookViewId="0">
      <selection activeCell="Z5" sqref="Z5"/>
    </sheetView>
  </sheetViews>
  <sheetFormatPr defaultColWidth="8.88671875" defaultRowHeight="13.8" x14ac:dyDescent="0.3"/>
  <cols>
    <col min="1" max="1" width="2.5546875" style="1" customWidth="1"/>
    <col min="2" max="2" width="33.33203125" style="1" bestFit="1" customWidth="1"/>
    <col min="3" max="3" width="27.44140625" style="1" bestFit="1" customWidth="1"/>
    <col min="4" max="4" width="68.6640625" style="1" bestFit="1" customWidth="1"/>
    <col min="5" max="5" width="32.109375" style="1" customWidth="1"/>
    <col min="6" max="6" width="35.109375" style="1" customWidth="1"/>
    <col min="7" max="7" width="6.5546875" style="1" customWidth="1"/>
    <col min="8" max="8" width="8.44140625" style="1" customWidth="1"/>
    <col min="9" max="10" width="8.88671875" style="2"/>
    <col min="11" max="16384" width="8.88671875" style="1"/>
  </cols>
  <sheetData>
    <row r="1" spans="2:26" x14ac:dyDescent="0.3">
      <c r="I1" s="2" t="s">
        <v>0</v>
      </c>
      <c r="R1" s="1" t="s">
        <v>125</v>
      </c>
      <c r="S1" s="1" t="s">
        <v>126</v>
      </c>
      <c r="U1" s="1" t="s">
        <v>127</v>
      </c>
      <c r="V1" s="1" t="s">
        <v>128</v>
      </c>
      <c r="X1" s="1" t="s">
        <v>129</v>
      </c>
    </row>
    <row r="2" spans="2:26" x14ac:dyDescent="0.3">
      <c r="B2" s="3" t="s">
        <v>1</v>
      </c>
      <c r="C2" s="3" t="s">
        <v>2</v>
      </c>
      <c r="D2" s="3" t="s">
        <v>3</v>
      </c>
      <c r="E2" s="3" t="s">
        <v>4</v>
      </c>
      <c r="F2" s="4">
        <v>2</v>
      </c>
      <c r="G2" s="4">
        <v>3</v>
      </c>
      <c r="H2" s="4">
        <v>4</v>
      </c>
      <c r="I2" s="2" t="s">
        <v>5</v>
      </c>
      <c r="J2" s="2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</row>
    <row r="3" spans="2:26" x14ac:dyDescent="0.3"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I3" s="2">
        <v>8</v>
      </c>
      <c r="J3" s="2">
        <v>5</v>
      </c>
      <c r="K3" s="1">
        <v>8</v>
      </c>
      <c r="L3" s="1">
        <v>9</v>
      </c>
      <c r="M3" s="1">
        <v>8</v>
      </c>
      <c r="N3" s="1">
        <v>8</v>
      </c>
      <c r="O3" s="1">
        <v>5</v>
      </c>
      <c r="P3" s="1">
        <v>4</v>
      </c>
      <c r="R3" s="1">
        <f>MODE(I3:P3)</f>
        <v>8</v>
      </c>
      <c r="S3" s="1">
        <f>MEDIAN(I3:P3)</f>
        <v>8</v>
      </c>
      <c r="U3" s="1">
        <f>MAX(I3:P3)</f>
        <v>9</v>
      </c>
      <c r="V3" s="1">
        <f>MIN(I3:P3)</f>
        <v>4</v>
      </c>
      <c r="X3" s="1">
        <f>U3-V3</f>
        <v>5</v>
      </c>
      <c r="Z3" s="1">
        <f>_xlfn.RANK.EQ(S3,S3:S68)</f>
        <v>12</v>
      </c>
    </row>
    <row r="4" spans="2:26" x14ac:dyDescent="0.3">
      <c r="D4" s="1" t="s">
        <v>18</v>
      </c>
      <c r="E4" s="1" t="s">
        <v>19</v>
      </c>
      <c r="I4" s="2">
        <v>7</v>
      </c>
      <c r="J4" s="2">
        <v>8</v>
      </c>
      <c r="K4" s="1">
        <v>6</v>
      </c>
      <c r="L4" s="1">
        <v>8</v>
      </c>
      <c r="M4" s="1">
        <v>6</v>
      </c>
      <c r="N4" s="1">
        <v>7</v>
      </c>
      <c r="O4" s="1">
        <v>8</v>
      </c>
      <c r="P4" s="1">
        <v>8</v>
      </c>
      <c r="R4" s="1">
        <f t="shared" ref="R4:R67" si="0">MODE(I4:P4)</f>
        <v>8</v>
      </c>
      <c r="S4" s="1">
        <f t="shared" ref="S4:S67" si="1">MEDIAN(I4:P4)</f>
        <v>7.5</v>
      </c>
      <c r="U4" s="1">
        <f t="shared" ref="U4:U67" si="2">MAX(I4:P4)</f>
        <v>8</v>
      </c>
      <c r="V4" s="1">
        <f t="shared" ref="V4:V67" si="3">MIN(I4:P4)</f>
        <v>6</v>
      </c>
      <c r="X4" s="1">
        <f t="shared" ref="X4:X67" si="4">U4-V4</f>
        <v>2</v>
      </c>
      <c r="Z4" s="1">
        <f t="shared" ref="Z4:Z67" si="5">_xlfn.RANK.EQ(S4,S4:S69)</f>
        <v>23</v>
      </c>
    </row>
    <row r="5" spans="2:26" x14ac:dyDescent="0.3">
      <c r="D5" s="1" t="s">
        <v>20</v>
      </c>
      <c r="I5" s="2">
        <v>5</v>
      </c>
      <c r="J5" s="2">
        <v>3</v>
      </c>
      <c r="K5" s="1">
        <v>2</v>
      </c>
      <c r="L5" s="1">
        <v>3</v>
      </c>
      <c r="M5" s="1">
        <v>5</v>
      </c>
      <c r="N5" s="1">
        <v>5</v>
      </c>
      <c r="O5" s="1">
        <v>3</v>
      </c>
      <c r="P5" s="1">
        <v>3</v>
      </c>
      <c r="R5" s="1">
        <f t="shared" si="0"/>
        <v>3</v>
      </c>
      <c r="S5" s="1">
        <f t="shared" si="1"/>
        <v>3</v>
      </c>
      <c r="U5" s="1">
        <f t="shared" si="2"/>
        <v>5</v>
      </c>
      <c r="V5" s="1">
        <f t="shared" si="3"/>
        <v>2</v>
      </c>
      <c r="X5" s="1">
        <f t="shared" si="4"/>
        <v>3</v>
      </c>
      <c r="Z5" s="1">
        <f>_xlfn.RANK.EQ(S5,S5:S70)</f>
        <v>56</v>
      </c>
    </row>
    <row r="6" spans="2:26" x14ac:dyDescent="0.3">
      <c r="D6" s="1" t="s">
        <v>21</v>
      </c>
      <c r="I6" s="2">
        <v>3</v>
      </c>
      <c r="J6" s="2">
        <v>3</v>
      </c>
      <c r="K6" s="1">
        <v>6</v>
      </c>
      <c r="L6" s="1">
        <v>8</v>
      </c>
      <c r="M6" s="1">
        <v>7</v>
      </c>
      <c r="N6" s="1">
        <v>3</v>
      </c>
      <c r="O6" s="1">
        <v>3</v>
      </c>
      <c r="P6" s="1">
        <v>3</v>
      </c>
      <c r="R6" s="1">
        <f t="shared" si="0"/>
        <v>3</v>
      </c>
      <c r="S6" s="1">
        <f t="shared" si="1"/>
        <v>3</v>
      </c>
      <c r="U6" s="1">
        <f t="shared" si="2"/>
        <v>8</v>
      </c>
      <c r="V6" s="1">
        <f t="shared" si="3"/>
        <v>3</v>
      </c>
      <c r="X6" s="1">
        <f t="shared" si="4"/>
        <v>5</v>
      </c>
      <c r="Z6" s="1">
        <f t="shared" si="5"/>
        <v>56</v>
      </c>
    </row>
    <row r="7" spans="2:26" x14ac:dyDescent="0.3">
      <c r="D7" s="1" t="s">
        <v>22</v>
      </c>
      <c r="I7" s="2">
        <v>3</v>
      </c>
      <c r="J7" s="2">
        <v>1</v>
      </c>
      <c r="K7" s="1">
        <v>2</v>
      </c>
      <c r="L7" s="1">
        <v>8</v>
      </c>
      <c r="M7" s="1">
        <v>7</v>
      </c>
      <c r="N7" s="1">
        <v>3</v>
      </c>
      <c r="O7" s="1">
        <v>1</v>
      </c>
      <c r="P7" s="1">
        <v>3</v>
      </c>
      <c r="R7" s="1">
        <f t="shared" si="0"/>
        <v>3</v>
      </c>
      <c r="S7" s="1">
        <f t="shared" si="1"/>
        <v>3</v>
      </c>
      <c r="U7" s="1">
        <f t="shared" si="2"/>
        <v>8</v>
      </c>
      <c r="V7" s="1">
        <f t="shared" si="3"/>
        <v>1</v>
      </c>
      <c r="X7" s="1">
        <f t="shared" si="4"/>
        <v>7</v>
      </c>
      <c r="Z7" s="1">
        <f t="shared" si="5"/>
        <v>56</v>
      </c>
    </row>
    <row r="8" spans="2:26" x14ac:dyDescent="0.3">
      <c r="D8" s="1" t="s">
        <v>23</v>
      </c>
      <c r="E8" s="1" t="s">
        <v>24</v>
      </c>
      <c r="I8" s="2">
        <v>6</v>
      </c>
      <c r="J8" s="2">
        <v>6</v>
      </c>
      <c r="K8" s="1">
        <v>6</v>
      </c>
      <c r="L8" s="1">
        <v>8</v>
      </c>
      <c r="M8" s="1">
        <v>4</v>
      </c>
      <c r="N8" s="1">
        <v>6</v>
      </c>
      <c r="O8" s="1">
        <v>6</v>
      </c>
      <c r="R8" s="1">
        <f t="shared" si="0"/>
        <v>6</v>
      </c>
      <c r="S8" s="1">
        <f t="shared" si="1"/>
        <v>6</v>
      </c>
      <c r="U8" s="1">
        <f t="shared" si="2"/>
        <v>8</v>
      </c>
      <c r="V8" s="1">
        <f t="shared" si="3"/>
        <v>4</v>
      </c>
      <c r="X8" s="1">
        <f t="shared" si="4"/>
        <v>4</v>
      </c>
      <c r="Z8" s="1">
        <f t="shared" si="5"/>
        <v>38</v>
      </c>
    </row>
    <row r="9" spans="2:26" x14ac:dyDescent="0.3">
      <c r="C9" s="1" t="s">
        <v>25</v>
      </c>
      <c r="D9" s="1" t="s">
        <v>26</v>
      </c>
      <c r="E9" s="1" t="s">
        <v>27</v>
      </c>
      <c r="I9" s="2">
        <v>4</v>
      </c>
      <c r="J9" s="2">
        <v>6</v>
      </c>
      <c r="K9" s="1">
        <v>2</v>
      </c>
      <c r="L9" s="1">
        <v>5</v>
      </c>
      <c r="M9" s="1">
        <v>4</v>
      </c>
      <c r="N9" s="1">
        <v>4</v>
      </c>
      <c r="O9" s="1">
        <v>6</v>
      </c>
      <c r="P9" s="1">
        <v>5</v>
      </c>
      <c r="R9" s="1">
        <f t="shared" si="0"/>
        <v>4</v>
      </c>
      <c r="S9" s="1">
        <f t="shared" si="1"/>
        <v>4.5</v>
      </c>
      <c r="U9" s="1">
        <f t="shared" si="2"/>
        <v>6</v>
      </c>
      <c r="V9" s="1">
        <f t="shared" si="3"/>
        <v>2</v>
      </c>
      <c r="X9" s="1">
        <f t="shared" si="4"/>
        <v>4</v>
      </c>
      <c r="Z9" s="1">
        <f t="shared" si="5"/>
        <v>46</v>
      </c>
    </row>
    <row r="10" spans="2:26" x14ac:dyDescent="0.3">
      <c r="D10" s="1" t="s">
        <v>20</v>
      </c>
      <c r="I10" s="2">
        <v>6</v>
      </c>
      <c r="J10" s="2">
        <v>3</v>
      </c>
      <c r="K10" s="1">
        <v>2</v>
      </c>
      <c r="L10" s="1">
        <v>5</v>
      </c>
      <c r="M10" s="1">
        <v>4</v>
      </c>
      <c r="N10" s="1">
        <v>6</v>
      </c>
      <c r="O10" s="1">
        <v>3</v>
      </c>
      <c r="P10" s="1">
        <v>3</v>
      </c>
      <c r="R10" s="1">
        <f t="shared" si="0"/>
        <v>3</v>
      </c>
      <c r="S10" s="1">
        <f t="shared" si="1"/>
        <v>3.5</v>
      </c>
      <c r="U10" s="1">
        <f t="shared" si="2"/>
        <v>6</v>
      </c>
      <c r="V10" s="1">
        <f t="shared" si="3"/>
        <v>2</v>
      </c>
      <c r="X10" s="1">
        <f t="shared" si="4"/>
        <v>4</v>
      </c>
      <c r="Z10" s="1">
        <f t="shared" si="5"/>
        <v>52</v>
      </c>
    </row>
    <row r="11" spans="2:26" x14ac:dyDescent="0.3">
      <c r="D11" s="1" t="s">
        <v>28</v>
      </c>
      <c r="I11" s="2">
        <v>9</v>
      </c>
      <c r="J11" s="2">
        <v>7</v>
      </c>
      <c r="K11" s="1">
        <v>7</v>
      </c>
      <c r="L11" s="1">
        <v>8</v>
      </c>
      <c r="M11" s="1">
        <v>3</v>
      </c>
      <c r="N11" s="1">
        <v>9</v>
      </c>
      <c r="O11" s="1">
        <v>7</v>
      </c>
      <c r="P11" s="1">
        <v>7</v>
      </c>
      <c r="R11" s="1">
        <f t="shared" si="0"/>
        <v>7</v>
      </c>
      <c r="S11" s="1">
        <f t="shared" si="1"/>
        <v>7</v>
      </c>
      <c r="U11" s="1">
        <f t="shared" si="2"/>
        <v>9</v>
      </c>
      <c r="V11" s="1">
        <f t="shared" si="3"/>
        <v>3</v>
      </c>
      <c r="X11" s="1">
        <f t="shared" si="4"/>
        <v>6</v>
      </c>
      <c r="Z11" s="1">
        <f t="shared" si="5"/>
        <v>26</v>
      </c>
    </row>
    <row r="12" spans="2:26" x14ac:dyDescent="0.3">
      <c r="D12" s="1" t="s">
        <v>29</v>
      </c>
      <c r="E12" s="1" t="s">
        <v>30</v>
      </c>
      <c r="I12" s="2">
        <v>5</v>
      </c>
      <c r="J12" s="2">
        <v>3</v>
      </c>
      <c r="K12" s="1">
        <v>5</v>
      </c>
      <c r="L12" s="1">
        <v>4</v>
      </c>
      <c r="M12" s="1">
        <v>6</v>
      </c>
      <c r="N12" s="1">
        <v>5</v>
      </c>
      <c r="O12" s="1">
        <v>3</v>
      </c>
      <c r="P12" s="1">
        <v>3</v>
      </c>
      <c r="R12" s="1">
        <f t="shared" si="0"/>
        <v>5</v>
      </c>
      <c r="S12" s="1">
        <f t="shared" si="1"/>
        <v>4.5</v>
      </c>
      <c r="U12" s="1">
        <f t="shared" si="2"/>
        <v>6</v>
      </c>
      <c r="V12" s="1">
        <f t="shared" si="3"/>
        <v>3</v>
      </c>
      <c r="X12" s="1">
        <f t="shared" si="4"/>
        <v>3</v>
      </c>
      <c r="Z12" s="1">
        <f>_xlfn.RANK.EQ(S12,S12:S77)</f>
        <v>45</v>
      </c>
    </row>
    <row r="13" spans="2:26" x14ac:dyDescent="0.3">
      <c r="C13" s="1" t="s">
        <v>31</v>
      </c>
      <c r="D13" s="1" t="s">
        <v>18</v>
      </c>
      <c r="E13" s="1" t="s">
        <v>19</v>
      </c>
      <c r="F13" s="1" t="s">
        <v>32</v>
      </c>
      <c r="I13" s="2">
        <v>7</v>
      </c>
      <c r="J13" s="2">
        <v>10</v>
      </c>
      <c r="K13" s="1">
        <v>8</v>
      </c>
      <c r="L13" s="1">
        <v>8</v>
      </c>
      <c r="M13" s="1">
        <v>9</v>
      </c>
      <c r="N13" s="1">
        <v>7</v>
      </c>
      <c r="O13" s="1">
        <v>10</v>
      </c>
      <c r="P13" s="1">
        <v>8</v>
      </c>
      <c r="R13" s="1">
        <f t="shared" si="0"/>
        <v>8</v>
      </c>
      <c r="S13" s="1">
        <f t="shared" si="1"/>
        <v>8</v>
      </c>
      <c r="U13" s="1">
        <f t="shared" si="2"/>
        <v>10</v>
      </c>
      <c r="V13" s="1">
        <f t="shared" si="3"/>
        <v>7</v>
      </c>
      <c r="X13" s="1">
        <f t="shared" si="4"/>
        <v>3</v>
      </c>
      <c r="Z13" s="1">
        <f t="shared" si="5"/>
        <v>12</v>
      </c>
    </row>
    <row r="14" spans="2:26" x14ac:dyDescent="0.3">
      <c r="D14" s="1" t="s">
        <v>20</v>
      </c>
      <c r="I14" s="2">
        <v>5</v>
      </c>
      <c r="J14" s="2">
        <v>6</v>
      </c>
      <c r="K14" s="1">
        <v>2</v>
      </c>
      <c r="L14" s="1">
        <v>3</v>
      </c>
      <c r="M14" s="1">
        <v>7</v>
      </c>
      <c r="N14" s="1">
        <v>5</v>
      </c>
      <c r="O14" s="1">
        <v>6</v>
      </c>
      <c r="P14" s="1">
        <v>3</v>
      </c>
      <c r="R14" s="1">
        <f t="shared" si="0"/>
        <v>5</v>
      </c>
      <c r="S14" s="1">
        <f t="shared" si="1"/>
        <v>5</v>
      </c>
      <c r="U14" s="1">
        <f t="shared" si="2"/>
        <v>7</v>
      </c>
      <c r="V14" s="1">
        <f t="shared" si="3"/>
        <v>2</v>
      </c>
      <c r="X14" s="1">
        <f t="shared" si="4"/>
        <v>5</v>
      </c>
      <c r="Z14" s="1">
        <f t="shared" si="5"/>
        <v>39</v>
      </c>
    </row>
    <row r="15" spans="2:26" x14ac:dyDescent="0.3">
      <c r="D15" s="1" t="s">
        <v>33</v>
      </c>
      <c r="E15" s="1" t="s">
        <v>34</v>
      </c>
      <c r="I15" s="2">
        <v>7</v>
      </c>
      <c r="J15" s="2">
        <v>3</v>
      </c>
      <c r="K15" s="1">
        <v>2</v>
      </c>
      <c r="L15" s="1">
        <v>3</v>
      </c>
      <c r="M15" s="1">
        <v>8</v>
      </c>
      <c r="N15" s="1">
        <v>7</v>
      </c>
      <c r="O15" s="1">
        <v>3</v>
      </c>
      <c r="P15" s="1">
        <v>3</v>
      </c>
      <c r="R15" s="1">
        <f t="shared" si="0"/>
        <v>3</v>
      </c>
      <c r="S15" s="1">
        <f t="shared" si="1"/>
        <v>3</v>
      </c>
      <c r="U15" s="1">
        <f t="shared" si="2"/>
        <v>8</v>
      </c>
      <c r="V15" s="1">
        <f t="shared" si="3"/>
        <v>2</v>
      </c>
      <c r="X15" s="1">
        <f t="shared" si="4"/>
        <v>6</v>
      </c>
      <c r="Z15" s="1">
        <f t="shared" si="5"/>
        <v>49</v>
      </c>
    </row>
    <row r="16" spans="2:26" x14ac:dyDescent="0.3">
      <c r="B16" s="1" t="s">
        <v>35</v>
      </c>
      <c r="C16" s="1" t="s">
        <v>36</v>
      </c>
      <c r="D16" s="1" t="s">
        <v>37</v>
      </c>
      <c r="I16" s="2">
        <v>9</v>
      </c>
      <c r="J16" s="2">
        <v>9</v>
      </c>
      <c r="K16" s="1">
        <v>4</v>
      </c>
      <c r="L16" s="1">
        <v>9</v>
      </c>
      <c r="M16" s="1">
        <v>8</v>
      </c>
      <c r="N16" s="1">
        <v>9</v>
      </c>
      <c r="O16" s="1">
        <v>9</v>
      </c>
      <c r="P16" s="1">
        <v>8</v>
      </c>
      <c r="R16" s="1">
        <f t="shared" si="0"/>
        <v>9</v>
      </c>
      <c r="S16" s="1">
        <f t="shared" si="1"/>
        <v>9</v>
      </c>
      <c r="U16" s="1">
        <f t="shared" si="2"/>
        <v>9</v>
      </c>
      <c r="V16" s="1">
        <f t="shared" si="3"/>
        <v>4</v>
      </c>
      <c r="X16" s="1">
        <f t="shared" si="4"/>
        <v>5</v>
      </c>
      <c r="Z16" s="1">
        <f t="shared" si="5"/>
        <v>1</v>
      </c>
    </row>
    <row r="17" spans="2:26" x14ac:dyDescent="0.3">
      <c r="D17" s="1" t="s">
        <v>20</v>
      </c>
      <c r="E17" s="1" t="s">
        <v>38</v>
      </c>
      <c r="I17" s="2">
        <v>8</v>
      </c>
      <c r="J17" s="2">
        <v>10</v>
      </c>
      <c r="K17" s="1">
        <v>4</v>
      </c>
      <c r="L17" s="1">
        <v>10</v>
      </c>
      <c r="M17" s="1">
        <v>7</v>
      </c>
      <c r="N17" s="1">
        <v>8</v>
      </c>
      <c r="O17" s="1">
        <v>10</v>
      </c>
      <c r="P17" s="1">
        <v>10</v>
      </c>
      <c r="R17" s="1">
        <f t="shared" si="0"/>
        <v>10</v>
      </c>
      <c r="S17" s="1">
        <f t="shared" si="1"/>
        <v>9</v>
      </c>
      <c r="U17" s="1">
        <f t="shared" si="2"/>
        <v>10</v>
      </c>
      <c r="V17" s="1">
        <f t="shared" si="3"/>
        <v>4</v>
      </c>
      <c r="X17" s="1">
        <f t="shared" si="4"/>
        <v>6</v>
      </c>
      <c r="Z17" s="1">
        <f t="shared" si="5"/>
        <v>1</v>
      </c>
    </row>
    <row r="18" spans="2:26" x14ac:dyDescent="0.3">
      <c r="D18" s="1" t="s">
        <v>39</v>
      </c>
      <c r="E18" s="1" t="s">
        <v>30</v>
      </c>
      <c r="I18" s="2">
        <v>6</v>
      </c>
      <c r="J18" s="2">
        <v>10</v>
      </c>
      <c r="K18" s="1">
        <v>6</v>
      </c>
      <c r="L18" s="1">
        <v>8</v>
      </c>
      <c r="M18" s="1">
        <v>7</v>
      </c>
      <c r="N18" s="1">
        <v>6</v>
      </c>
      <c r="O18" s="1">
        <v>10</v>
      </c>
      <c r="P18" s="1">
        <v>9</v>
      </c>
      <c r="R18" s="1">
        <f t="shared" si="0"/>
        <v>6</v>
      </c>
      <c r="S18" s="1">
        <f t="shared" si="1"/>
        <v>7.5</v>
      </c>
      <c r="U18" s="1">
        <f t="shared" si="2"/>
        <v>10</v>
      </c>
      <c r="V18" s="1">
        <f t="shared" si="3"/>
        <v>6</v>
      </c>
      <c r="X18" s="1">
        <f t="shared" si="4"/>
        <v>4</v>
      </c>
      <c r="Z18" s="1">
        <f t="shared" si="5"/>
        <v>20</v>
      </c>
    </row>
    <row r="19" spans="2:26" x14ac:dyDescent="0.3">
      <c r="D19" s="1" t="s">
        <v>18</v>
      </c>
      <c r="E19" s="1" t="s">
        <v>19</v>
      </c>
      <c r="I19" s="2">
        <v>4</v>
      </c>
      <c r="J19" s="2">
        <v>4</v>
      </c>
      <c r="K19" s="1">
        <v>3</v>
      </c>
      <c r="L19" s="1">
        <v>5</v>
      </c>
      <c r="M19" s="1">
        <v>6</v>
      </c>
      <c r="N19" s="1">
        <v>4</v>
      </c>
      <c r="O19" s="1">
        <v>4</v>
      </c>
      <c r="P19" s="1">
        <v>5</v>
      </c>
      <c r="R19" s="1">
        <f t="shared" si="0"/>
        <v>4</v>
      </c>
      <c r="S19" s="1">
        <f t="shared" si="1"/>
        <v>4</v>
      </c>
      <c r="U19" s="1">
        <f t="shared" si="2"/>
        <v>6</v>
      </c>
      <c r="V19" s="1">
        <f t="shared" si="3"/>
        <v>3</v>
      </c>
      <c r="X19" s="1">
        <f t="shared" si="4"/>
        <v>3</v>
      </c>
      <c r="Z19" s="1">
        <f t="shared" si="5"/>
        <v>42</v>
      </c>
    </row>
    <row r="20" spans="2:26" x14ac:dyDescent="0.3">
      <c r="B20" s="1" t="s">
        <v>40</v>
      </c>
      <c r="C20" s="1" t="s">
        <v>41</v>
      </c>
      <c r="D20" s="1" t="s">
        <v>18</v>
      </c>
      <c r="E20" s="1" t="s">
        <v>19</v>
      </c>
      <c r="F20" s="1" t="s">
        <v>42</v>
      </c>
      <c r="I20" s="2">
        <v>4</v>
      </c>
      <c r="J20" s="2">
        <v>5</v>
      </c>
      <c r="K20" s="1">
        <v>7</v>
      </c>
      <c r="L20" s="1">
        <v>4</v>
      </c>
      <c r="M20" s="1">
        <v>4</v>
      </c>
      <c r="N20" s="1">
        <v>4</v>
      </c>
      <c r="O20" s="1">
        <v>5</v>
      </c>
      <c r="P20" s="1">
        <v>5</v>
      </c>
      <c r="R20" s="1">
        <f t="shared" si="0"/>
        <v>4</v>
      </c>
      <c r="S20" s="1">
        <f t="shared" si="1"/>
        <v>4.5</v>
      </c>
      <c r="U20" s="1">
        <f t="shared" si="2"/>
        <v>7</v>
      </c>
      <c r="V20" s="1">
        <f t="shared" si="3"/>
        <v>4</v>
      </c>
      <c r="X20" s="1">
        <f t="shared" si="4"/>
        <v>3</v>
      </c>
      <c r="Z20" s="1">
        <f t="shared" si="5"/>
        <v>40</v>
      </c>
    </row>
    <row r="21" spans="2:26" x14ac:dyDescent="0.3">
      <c r="D21" s="1" t="s">
        <v>43</v>
      </c>
      <c r="E21" s="1" t="s">
        <v>44</v>
      </c>
      <c r="I21" s="2">
        <v>2</v>
      </c>
      <c r="J21" s="2">
        <v>7</v>
      </c>
      <c r="K21" s="1">
        <v>2</v>
      </c>
      <c r="L21" s="1">
        <v>2</v>
      </c>
      <c r="M21" s="1">
        <v>4</v>
      </c>
      <c r="N21" s="1">
        <v>2</v>
      </c>
      <c r="O21" s="1">
        <v>7</v>
      </c>
      <c r="P21" s="1">
        <v>4</v>
      </c>
      <c r="R21" s="1">
        <f t="shared" si="0"/>
        <v>2</v>
      </c>
      <c r="S21" s="1">
        <f t="shared" si="1"/>
        <v>3</v>
      </c>
      <c r="U21" s="1">
        <f t="shared" si="2"/>
        <v>7</v>
      </c>
      <c r="V21" s="1">
        <f t="shared" si="3"/>
        <v>2</v>
      </c>
      <c r="X21" s="1">
        <f t="shared" si="4"/>
        <v>5</v>
      </c>
      <c r="Z21" s="1">
        <f t="shared" si="5"/>
        <v>44</v>
      </c>
    </row>
    <row r="22" spans="2:26" x14ac:dyDescent="0.3">
      <c r="D22" s="1" t="s">
        <v>20</v>
      </c>
      <c r="E22" s="1" t="s">
        <v>45</v>
      </c>
      <c r="I22" s="2">
        <v>5</v>
      </c>
      <c r="J22" s="2">
        <v>5</v>
      </c>
      <c r="K22" s="1">
        <v>2</v>
      </c>
      <c r="L22" s="1">
        <v>4</v>
      </c>
      <c r="M22" s="1">
        <v>7</v>
      </c>
      <c r="N22" s="1">
        <v>5</v>
      </c>
      <c r="O22" s="1">
        <v>5</v>
      </c>
      <c r="P22" s="1">
        <v>6</v>
      </c>
      <c r="R22" s="1">
        <f t="shared" si="0"/>
        <v>5</v>
      </c>
      <c r="S22" s="1">
        <f t="shared" si="1"/>
        <v>5</v>
      </c>
      <c r="U22" s="1">
        <f t="shared" si="2"/>
        <v>7</v>
      </c>
      <c r="V22" s="1">
        <f t="shared" si="3"/>
        <v>2</v>
      </c>
      <c r="X22" s="1">
        <f t="shared" si="4"/>
        <v>5</v>
      </c>
      <c r="Z22" s="1">
        <f t="shared" si="5"/>
        <v>36</v>
      </c>
    </row>
    <row r="23" spans="2:26" x14ac:dyDescent="0.3">
      <c r="D23" s="1" t="s">
        <v>46</v>
      </c>
      <c r="I23" s="2">
        <v>2</v>
      </c>
      <c r="J23" s="2">
        <v>2</v>
      </c>
      <c r="K23" s="1">
        <v>2</v>
      </c>
      <c r="L23" s="1">
        <v>8</v>
      </c>
      <c r="M23" s="1">
        <v>10</v>
      </c>
      <c r="N23" s="1">
        <v>2</v>
      </c>
      <c r="O23" s="1">
        <v>2</v>
      </c>
      <c r="P23" s="1">
        <v>3</v>
      </c>
      <c r="R23" s="1">
        <f t="shared" si="0"/>
        <v>2</v>
      </c>
      <c r="S23" s="1">
        <f t="shared" si="1"/>
        <v>2</v>
      </c>
      <c r="U23" s="1">
        <f t="shared" si="2"/>
        <v>10</v>
      </c>
      <c r="V23" s="1">
        <f t="shared" si="3"/>
        <v>2</v>
      </c>
      <c r="X23" s="1">
        <f t="shared" si="4"/>
        <v>8</v>
      </c>
      <c r="Z23" s="1">
        <f t="shared" si="5"/>
        <v>46</v>
      </c>
    </row>
    <row r="24" spans="2:26" x14ac:dyDescent="0.3">
      <c r="D24" s="1" t="s">
        <v>47</v>
      </c>
      <c r="E24" s="1" t="s">
        <v>48</v>
      </c>
      <c r="F24" s="1" t="s">
        <v>49</v>
      </c>
      <c r="I24" s="2">
        <v>3</v>
      </c>
      <c r="J24" s="2">
        <v>3</v>
      </c>
      <c r="K24" s="1">
        <v>5</v>
      </c>
      <c r="L24" s="1">
        <v>6</v>
      </c>
      <c r="M24" s="1">
        <v>8</v>
      </c>
      <c r="N24" s="1">
        <v>3</v>
      </c>
      <c r="O24" s="1">
        <v>3</v>
      </c>
      <c r="P24" s="1">
        <v>5</v>
      </c>
      <c r="R24" s="1">
        <f t="shared" si="0"/>
        <v>3</v>
      </c>
      <c r="S24" s="1">
        <f t="shared" si="1"/>
        <v>4</v>
      </c>
      <c r="U24" s="1">
        <f t="shared" si="2"/>
        <v>8</v>
      </c>
      <c r="V24" s="1">
        <f t="shared" si="3"/>
        <v>3</v>
      </c>
      <c r="X24" s="1">
        <f t="shared" si="4"/>
        <v>5</v>
      </c>
      <c r="Z24" s="1">
        <f t="shared" si="5"/>
        <v>40</v>
      </c>
    </row>
    <row r="25" spans="2:26" s="5" customFormat="1" x14ac:dyDescent="0.3">
      <c r="D25" s="5" t="s">
        <v>50</v>
      </c>
      <c r="I25" s="6">
        <v>4</v>
      </c>
      <c r="J25" s="6">
        <v>2</v>
      </c>
      <c r="K25" s="5">
        <v>7</v>
      </c>
      <c r="L25" s="5">
        <v>8</v>
      </c>
      <c r="M25" s="5">
        <v>4</v>
      </c>
      <c r="N25" s="5">
        <v>4</v>
      </c>
      <c r="O25" s="5">
        <v>2</v>
      </c>
      <c r="P25" s="5">
        <v>3</v>
      </c>
      <c r="R25" s="1">
        <f t="shared" si="0"/>
        <v>4</v>
      </c>
      <c r="S25" s="1">
        <f t="shared" si="1"/>
        <v>4</v>
      </c>
      <c r="U25" s="1">
        <f t="shared" si="2"/>
        <v>8</v>
      </c>
      <c r="V25" s="1">
        <f t="shared" si="3"/>
        <v>2</v>
      </c>
      <c r="X25" s="1">
        <f t="shared" si="4"/>
        <v>6</v>
      </c>
      <c r="Z25" s="1">
        <f t="shared" si="5"/>
        <v>40</v>
      </c>
    </row>
    <row r="26" spans="2:26" x14ac:dyDescent="0.3">
      <c r="D26" s="1" t="s">
        <v>52</v>
      </c>
      <c r="E26" s="1" t="s">
        <v>53</v>
      </c>
      <c r="I26" s="2">
        <v>3</v>
      </c>
      <c r="J26" s="2">
        <v>3</v>
      </c>
      <c r="K26" s="1">
        <v>3</v>
      </c>
      <c r="L26" s="1">
        <v>8</v>
      </c>
      <c r="M26" s="1">
        <v>10</v>
      </c>
      <c r="N26" s="1">
        <v>3</v>
      </c>
      <c r="O26" s="1">
        <v>3</v>
      </c>
      <c r="P26" s="1">
        <v>3</v>
      </c>
      <c r="R26" s="1">
        <f t="shared" si="0"/>
        <v>3</v>
      </c>
      <c r="S26" s="1">
        <f t="shared" si="1"/>
        <v>3</v>
      </c>
      <c r="U26" s="1">
        <f t="shared" si="2"/>
        <v>10</v>
      </c>
      <c r="V26" s="1">
        <f t="shared" si="3"/>
        <v>3</v>
      </c>
      <c r="X26" s="1">
        <f t="shared" si="4"/>
        <v>7</v>
      </c>
      <c r="Z26" s="1">
        <f t="shared" si="5"/>
        <v>41</v>
      </c>
    </row>
    <row r="27" spans="2:26" x14ac:dyDescent="0.3">
      <c r="C27" s="1" t="s">
        <v>54</v>
      </c>
      <c r="D27" s="1" t="s">
        <v>55</v>
      </c>
      <c r="E27" s="1" t="s">
        <v>56</v>
      </c>
      <c r="I27" s="2">
        <v>6</v>
      </c>
      <c r="J27" s="2">
        <v>2</v>
      </c>
      <c r="K27" s="1">
        <v>3</v>
      </c>
      <c r="L27" s="1">
        <v>6</v>
      </c>
      <c r="M27" s="1">
        <v>7</v>
      </c>
      <c r="N27" s="1">
        <v>6</v>
      </c>
      <c r="O27" s="1">
        <v>2</v>
      </c>
      <c r="P27" s="1">
        <v>2</v>
      </c>
      <c r="R27" s="1">
        <f t="shared" si="0"/>
        <v>6</v>
      </c>
      <c r="S27" s="1">
        <f t="shared" si="1"/>
        <v>4.5</v>
      </c>
      <c r="U27" s="1">
        <f t="shared" si="2"/>
        <v>7</v>
      </c>
      <c r="V27" s="1">
        <f t="shared" si="3"/>
        <v>2</v>
      </c>
      <c r="X27" s="1">
        <f t="shared" si="4"/>
        <v>5</v>
      </c>
      <c r="Z27" s="1">
        <f t="shared" si="5"/>
        <v>39</v>
      </c>
    </row>
    <row r="28" spans="2:26" s="5" customFormat="1" x14ac:dyDescent="0.3">
      <c r="D28" s="5" t="s">
        <v>57</v>
      </c>
      <c r="E28" s="5" t="s">
        <v>58</v>
      </c>
      <c r="I28" s="6">
        <v>4</v>
      </c>
      <c r="J28" s="6">
        <v>3</v>
      </c>
      <c r="K28" s="5">
        <v>3</v>
      </c>
      <c r="L28" s="5">
        <v>3</v>
      </c>
      <c r="M28" s="5">
        <v>3</v>
      </c>
      <c r="N28" s="5">
        <v>4</v>
      </c>
      <c r="O28" s="5">
        <v>3</v>
      </c>
      <c r="P28" s="5">
        <v>2</v>
      </c>
      <c r="R28" s="1">
        <f t="shared" si="0"/>
        <v>3</v>
      </c>
      <c r="S28" s="1">
        <f t="shared" si="1"/>
        <v>3</v>
      </c>
      <c r="U28" s="1">
        <f t="shared" si="2"/>
        <v>4</v>
      </c>
      <c r="V28" s="1">
        <f t="shared" si="3"/>
        <v>2</v>
      </c>
      <c r="X28" s="1">
        <f t="shared" si="4"/>
        <v>2</v>
      </c>
      <c r="Z28" s="1">
        <f t="shared" si="5"/>
        <v>40</v>
      </c>
    </row>
    <row r="29" spans="2:26" x14ac:dyDescent="0.3">
      <c r="B29" s="1" t="s">
        <v>59</v>
      </c>
      <c r="C29" s="1" t="s">
        <v>60</v>
      </c>
      <c r="D29" s="1" t="s">
        <v>18</v>
      </c>
      <c r="E29" s="1" t="s">
        <v>19</v>
      </c>
      <c r="I29" s="2">
        <v>7</v>
      </c>
      <c r="J29" s="2">
        <v>7</v>
      </c>
      <c r="K29" s="1">
        <v>3</v>
      </c>
      <c r="L29" s="1">
        <v>6</v>
      </c>
      <c r="M29" s="1">
        <v>8</v>
      </c>
      <c r="N29" s="1">
        <v>7</v>
      </c>
      <c r="O29" s="1">
        <v>7</v>
      </c>
      <c r="P29" s="1">
        <v>6</v>
      </c>
      <c r="R29" s="1">
        <f t="shared" si="0"/>
        <v>7</v>
      </c>
      <c r="S29" s="1">
        <f t="shared" si="1"/>
        <v>7</v>
      </c>
      <c r="U29" s="1">
        <f t="shared" si="2"/>
        <v>8</v>
      </c>
      <c r="V29" s="1">
        <f t="shared" si="3"/>
        <v>3</v>
      </c>
      <c r="X29" s="1">
        <f t="shared" si="4"/>
        <v>5</v>
      </c>
      <c r="Z29" s="1">
        <f t="shared" si="5"/>
        <v>22</v>
      </c>
    </row>
    <row r="30" spans="2:26" x14ac:dyDescent="0.3">
      <c r="D30" s="1" t="s">
        <v>61</v>
      </c>
      <c r="E30" s="1" t="s">
        <v>62</v>
      </c>
      <c r="I30" s="2">
        <v>3</v>
      </c>
      <c r="J30" s="2">
        <v>7</v>
      </c>
      <c r="K30" s="1">
        <v>6</v>
      </c>
      <c r="L30" s="1">
        <v>4</v>
      </c>
      <c r="M30" s="1">
        <v>5</v>
      </c>
      <c r="N30" s="1">
        <v>3</v>
      </c>
      <c r="O30" s="1">
        <v>7</v>
      </c>
      <c r="P30" s="1">
        <v>5</v>
      </c>
      <c r="R30" s="1">
        <f t="shared" si="0"/>
        <v>3</v>
      </c>
      <c r="S30" s="1">
        <f t="shared" si="1"/>
        <v>5</v>
      </c>
      <c r="U30" s="1">
        <f t="shared" si="2"/>
        <v>7</v>
      </c>
      <c r="V30" s="1">
        <f t="shared" si="3"/>
        <v>3</v>
      </c>
      <c r="X30" s="1">
        <f t="shared" si="4"/>
        <v>4</v>
      </c>
      <c r="Z30" s="1">
        <f t="shared" si="5"/>
        <v>35</v>
      </c>
    </row>
    <row r="31" spans="2:26" s="5" customFormat="1" x14ac:dyDescent="0.3">
      <c r="D31" s="5" t="s">
        <v>21</v>
      </c>
      <c r="E31" s="5" t="s">
        <v>63</v>
      </c>
      <c r="I31" s="6">
        <v>2</v>
      </c>
      <c r="J31" s="6">
        <v>6</v>
      </c>
      <c r="K31" s="5">
        <v>2</v>
      </c>
      <c r="L31" s="5">
        <v>7</v>
      </c>
      <c r="M31" s="5">
        <v>4</v>
      </c>
      <c r="N31" s="5">
        <v>2</v>
      </c>
      <c r="O31" s="5">
        <v>6</v>
      </c>
      <c r="P31" s="5">
        <v>3</v>
      </c>
      <c r="R31" s="1">
        <f t="shared" si="0"/>
        <v>2</v>
      </c>
      <c r="S31" s="1">
        <f t="shared" si="1"/>
        <v>3.5</v>
      </c>
      <c r="U31" s="1">
        <f t="shared" si="2"/>
        <v>7</v>
      </c>
      <c r="V31" s="1">
        <f t="shared" si="3"/>
        <v>2</v>
      </c>
      <c r="X31" s="1">
        <f t="shared" si="4"/>
        <v>5</v>
      </c>
      <c r="Z31" s="1">
        <f t="shared" si="5"/>
        <v>37</v>
      </c>
    </row>
    <row r="32" spans="2:26" x14ac:dyDescent="0.3">
      <c r="D32" s="1" t="s">
        <v>64</v>
      </c>
      <c r="E32" s="1" t="s">
        <v>65</v>
      </c>
      <c r="I32" s="2">
        <v>8</v>
      </c>
      <c r="J32" s="2">
        <v>9</v>
      </c>
      <c r="K32" s="1">
        <v>8</v>
      </c>
      <c r="L32" s="1">
        <v>9</v>
      </c>
      <c r="M32" s="1">
        <v>1</v>
      </c>
      <c r="N32" s="1">
        <v>8</v>
      </c>
      <c r="O32" s="1">
        <v>9</v>
      </c>
      <c r="P32" s="1">
        <v>8</v>
      </c>
      <c r="R32" s="1">
        <f t="shared" si="0"/>
        <v>8</v>
      </c>
      <c r="S32" s="1">
        <f t="shared" si="1"/>
        <v>8</v>
      </c>
      <c r="U32" s="1">
        <f t="shared" si="2"/>
        <v>9</v>
      </c>
      <c r="V32" s="1">
        <f t="shared" si="3"/>
        <v>1</v>
      </c>
      <c r="X32" s="1">
        <f t="shared" si="4"/>
        <v>8</v>
      </c>
      <c r="Z32" s="1">
        <f t="shared" si="5"/>
        <v>10</v>
      </c>
    </row>
    <row r="33" spans="2:26" x14ac:dyDescent="0.3">
      <c r="B33" s="1" t="s">
        <v>66</v>
      </c>
      <c r="C33" s="1" t="s">
        <v>60</v>
      </c>
      <c r="D33" s="1" t="s">
        <v>67</v>
      </c>
      <c r="E33" s="1" t="s">
        <v>68</v>
      </c>
      <c r="F33" s="1" t="s">
        <v>69</v>
      </c>
      <c r="I33" s="2">
        <v>5</v>
      </c>
      <c r="J33" s="2">
        <v>8</v>
      </c>
      <c r="K33" s="1">
        <v>6</v>
      </c>
      <c r="L33" s="1">
        <v>8</v>
      </c>
      <c r="M33" s="1">
        <v>8</v>
      </c>
      <c r="N33" s="1">
        <v>5</v>
      </c>
      <c r="O33" s="1">
        <v>8</v>
      </c>
      <c r="P33" s="1">
        <v>7</v>
      </c>
      <c r="R33" s="1">
        <f t="shared" si="0"/>
        <v>8</v>
      </c>
      <c r="S33" s="1">
        <f t="shared" si="1"/>
        <v>7.5</v>
      </c>
      <c r="U33" s="1">
        <f t="shared" si="2"/>
        <v>8</v>
      </c>
      <c r="V33" s="1">
        <f t="shared" si="3"/>
        <v>5</v>
      </c>
      <c r="X33" s="1">
        <f t="shared" si="4"/>
        <v>3</v>
      </c>
      <c r="Z33" s="1">
        <f t="shared" si="5"/>
        <v>19</v>
      </c>
    </row>
    <row r="34" spans="2:26" x14ac:dyDescent="0.3">
      <c r="D34" s="1" t="s">
        <v>70</v>
      </c>
      <c r="E34" s="1" t="s">
        <v>71</v>
      </c>
      <c r="I34" s="2">
        <v>8</v>
      </c>
      <c r="J34" s="2">
        <v>10</v>
      </c>
      <c r="K34" s="1">
        <v>8</v>
      </c>
      <c r="L34" s="1">
        <v>9</v>
      </c>
      <c r="M34" s="1">
        <v>1</v>
      </c>
      <c r="N34" s="1">
        <v>8</v>
      </c>
      <c r="O34" s="1">
        <v>10</v>
      </c>
      <c r="P34" s="1">
        <v>8</v>
      </c>
      <c r="R34" s="1">
        <f t="shared" si="0"/>
        <v>8</v>
      </c>
      <c r="S34" s="1">
        <f t="shared" si="1"/>
        <v>8</v>
      </c>
      <c r="U34" s="1">
        <f t="shared" si="2"/>
        <v>10</v>
      </c>
      <c r="V34" s="1">
        <f t="shared" si="3"/>
        <v>1</v>
      </c>
      <c r="X34" s="1">
        <f t="shared" si="4"/>
        <v>9</v>
      </c>
      <c r="Z34" s="1">
        <f t="shared" si="5"/>
        <v>10</v>
      </c>
    </row>
    <row r="35" spans="2:26" x14ac:dyDescent="0.3">
      <c r="D35" s="1" t="s">
        <v>72</v>
      </c>
      <c r="I35" s="2">
        <v>7</v>
      </c>
      <c r="J35" s="2">
        <v>7</v>
      </c>
      <c r="K35" s="1">
        <v>8</v>
      </c>
      <c r="L35" s="1">
        <v>9</v>
      </c>
      <c r="M35" s="1">
        <v>4</v>
      </c>
      <c r="N35" s="1">
        <v>7</v>
      </c>
      <c r="O35" s="1">
        <v>7</v>
      </c>
      <c r="P35" s="1">
        <v>7</v>
      </c>
      <c r="R35" s="1">
        <f t="shared" si="0"/>
        <v>7</v>
      </c>
      <c r="S35" s="1">
        <f t="shared" si="1"/>
        <v>7</v>
      </c>
      <c r="U35" s="1">
        <f t="shared" si="2"/>
        <v>9</v>
      </c>
      <c r="V35" s="1">
        <f t="shared" si="3"/>
        <v>4</v>
      </c>
      <c r="X35" s="1">
        <f t="shared" si="4"/>
        <v>5</v>
      </c>
      <c r="Z35" s="1">
        <f t="shared" si="5"/>
        <v>19</v>
      </c>
    </row>
    <row r="36" spans="2:26" x14ac:dyDescent="0.3">
      <c r="D36" s="1" t="s">
        <v>73</v>
      </c>
      <c r="E36" s="1" t="s">
        <v>74</v>
      </c>
      <c r="I36" s="2">
        <v>8</v>
      </c>
      <c r="J36" s="2">
        <v>9</v>
      </c>
      <c r="K36" s="1">
        <v>8</v>
      </c>
      <c r="L36" s="1">
        <v>8</v>
      </c>
      <c r="M36" s="1">
        <v>4</v>
      </c>
      <c r="N36" s="1">
        <v>8</v>
      </c>
      <c r="O36" s="1">
        <v>9</v>
      </c>
      <c r="P36" s="1">
        <v>7</v>
      </c>
      <c r="R36" s="1">
        <f t="shared" si="0"/>
        <v>8</v>
      </c>
      <c r="S36" s="1">
        <f t="shared" si="1"/>
        <v>8</v>
      </c>
      <c r="U36" s="1">
        <f t="shared" si="2"/>
        <v>9</v>
      </c>
      <c r="V36" s="1">
        <f t="shared" si="3"/>
        <v>4</v>
      </c>
      <c r="X36" s="1">
        <f t="shared" si="4"/>
        <v>5</v>
      </c>
      <c r="Z36" s="1">
        <f t="shared" si="5"/>
        <v>10</v>
      </c>
    </row>
    <row r="37" spans="2:26" x14ac:dyDescent="0.3">
      <c r="D37" s="1" t="s">
        <v>75</v>
      </c>
      <c r="E37" s="1" t="s">
        <v>76</v>
      </c>
      <c r="I37" s="2">
        <v>7</v>
      </c>
      <c r="J37" s="2">
        <v>7</v>
      </c>
      <c r="K37" s="1">
        <v>3</v>
      </c>
      <c r="L37" s="1">
        <v>4</v>
      </c>
      <c r="M37" s="1">
        <v>8</v>
      </c>
      <c r="N37" s="1">
        <v>7</v>
      </c>
      <c r="O37" s="1">
        <v>7</v>
      </c>
      <c r="P37" s="1">
        <v>6</v>
      </c>
      <c r="R37" s="1">
        <f t="shared" si="0"/>
        <v>7</v>
      </c>
      <c r="S37" s="1">
        <f t="shared" si="1"/>
        <v>7</v>
      </c>
      <c r="U37" s="1">
        <f t="shared" si="2"/>
        <v>8</v>
      </c>
      <c r="V37" s="1">
        <f t="shared" si="3"/>
        <v>3</v>
      </c>
      <c r="X37" s="1">
        <f t="shared" si="4"/>
        <v>5</v>
      </c>
      <c r="Z37" s="1">
        <f t="shared" si="5"/>
        <v>18</v>
      </c>
    </row>
    <row r="38" spans="2:26" x14ac:dyDescent="0.3">
      <c r="D38" s="1" t="s">
        <v>77</v>
      </c>
      <c r="E38" s="1" t="s">
        <v>19</v>
      </c>
      <c r="I38" s="2">
        <v>7</v>
      </c>
      <c r="J38" s="2">
        <v>8</v>
      </c>
      <c r="K38" s="1">
        <v>3</v>
      </c>
      <c r="L38" s="1">
        <v>8</v>
      </c>
      <c r="M38" s="1">
        <v>8</v>
      </c>
      <c r="N38" s="1">
        <v>7</v>
      </c>
      <c r="O38" s="1">
        <v>8</v>
      </c>
      <c r="P38" s="1">
        <v>8</v>
      </c>
      <c r="R38" s="1">
        <f t="shared" si="0"/>
        <v>8</v>
      </c>
      <c r="S38" s="1">
        <f t="shared" si="1"/>
        <v>8</v>
      </c>
      <c r="U38" s="1">
        <f t="shared" si="2"/>
        <v>8</v>
      </c>
      <c r="V38" s="1">
        <f t="shared" si="3"/>
        <v>3</v>
      </c>
      <c r="X38" s="1">
        <f t="shared" si="4"/>
        <v>5</v>
      </c>
      <c r="Z38" s="1">
        <f t="shared" si="5"/>
        <v>10</v>
      </c>
    </row>
    <row r="39" spans="2:26" x14ac:dyDescent="0.3">
      <c r="D39" s="1" t="s">
        <v>78</v>
      </c>
      <c r="E39" s="1" t="s">
        <v>79</v>
      </c>
      <c r="I39" s="2">
        <v>5</v>
      </c>
      <c r="J39" s="2">
        <v>6</v>
      </c>
      <c r="K39" s="1">
        <v>3</v>
      </c>
      <c r="L39" s="1">
        <v>7</v>
      </c>
      <c r="M39" s="1">
        <v>3</v>
      </c>
      <c r="N39" s="1">
        <v>5</v>
      </c>
      <c r="O39" s="1">
        <v>6</v>
      </c>
      <c r="P39" s="1">
        <v>2</v>
      </c>
      <c r="R39" s="1">
        <f t="shared" si="0"/>
        <v>5</v>
      </c>
      <c r="S39" s="1">
        <f t="shared" si="1"/>
        <v>5</v>
      </c>
      <c r="U39" s="1">
        <f t="shared" si="2"/>
        <v>7</v>
      </c>
      <c r="V39" s="1">
        <f t="shared" si="3"/>
        <v>2</v>
      </c>
      <c r="X39" s="1">
        <f t="shared" si="4"/>
        <v>5</v>
      </c>
      <c r="Z39" s="1">
        <f t="shared" si="5"/>
        <v>28</v>
      </c>
    </row>
    <row r="40" spans="2:26" x14ac:dyDescent="0.3">
      <c r="D40" s="1" t="s">
        <v>80</v>
      </c>
      <c r="I40" s="2">
        <v>8</v>
      </c>
      <c r="J40" s="2">
        <v>7</v>
      </c>
      <c r="K40" s="1">
        <v>1</v>
      </c>
      <c r="L40" s="1">
        <v>8</v>
      </c>
      <c r="M40" s="1">
        <v>9</v>
      </c>
      <c r="N40" s="1">
        <v>8</v>
      </c>
      <c r="O40" s="1">
        <v>7</v>
      </c>
      <c r="P40" s="1">
        <v>6</v>
      </c>
      <c r="R40" s="1">
        <f t="shared" si="0"/>
        <v>8</v>
      </c>
      <c r="S40" s="1">
        <f t="shared" si="1"/>
        <v>7.5</v>
      </c>
      <c r="U40" s="1">
        <f t="shared" si="2"/>
        <v>9</v>
      </c>
      <c r="V40" s="1">
        <f t="shared" si="3"/>
        <v>1</v>
      </c>
      <c r="X40" s="1">
        <f t="shared" si="4"/>
        <v>8</v>
      </c>
      <c r="Z40" s="1">
        <f t="shared" si="5"/>
        <v>16</v>
      </c>
    </row>
    <row r="41" spans="2:26" x14ac:dyDescent="0.3">
      <c r="D41" s="1" t="s">
        <v>81</v>
      </c>
      <c r="E41" s="1" t="s">
        <v>82</v>
      </c>
      <c r="I41" s="2">
        <v>7</v>
      </c>
      <c r="J41" s="2">
        <v>7</v>
      </c>
      <c r="K41" s="1">
        <v>2</v>
      </c>
      <c r="L41" s="1">
        <v>6</v>
      </c>
      <c r="M41" s="1">
        <v>6</v>
      </c>
      <c r="N41" s="1">
        <v>7</v>
      </c>
      <c r="O41" s="1">
        <v>7</v>
      </c>
      <c r="P41" s="1">
        <v>6</v>
      </c>
      <c r="R41" s="1">
        <f t="shared" si="0"/>
        <v>7</v>
      </c>
      <c r="S41" s="1">
        <f t="shared" si="1"/>
        <v>6.5</v>
      </c>
      <c r="U41" s="1">
        <f t="shared" si="2"/>
        <v>7</v>
      </c>
      <c r="V41" s="1">
        <f t="shared" si="3"/>
        <v>2</v>
      </c>
      <c r="X41" s="1">
        <f t="shared" si="4"/>
        <v>5</v>
      </c>
      <c r="Z41" s="1">
        <f t="shared" si="5"/>
        <v>21</v>
      </c>
    </row>
    <row r="42" spans="2:26" x14ac:dyDescent="0.3">
      <c r="C42" s="1" t="s">
        <v>83</v>
      </c>
      <c r="D42" s="1" t="s">
        <v>21</v>
      </c>
      <c r="I42" s="2">
        <v>7</v>
      </c>
      <c r="J42" s="2">
        <v>5</v>
      </c>
      <c r="K42" s="1">
        <v>2</v>
      </c>
      <c r="L42" s="1">
        <v>6</v>
      </c>
      <c r="M42" s="1">
        <v>3</v>
      </c>
      <c r="N42" s="1">
        <v>7</v>
      </c>
      <c r="O42" s="1">
        <v>5</v>
      </c>
      <c r="P42" s="1">
        <v>6</v>
      </c>
      <c r="R42" s="1">
        <f t="shared" si="0"/>
        <v>7</v>
      </c>
      <c r="S42" s="1">
        <f t="shared" si="1"/>
        <v>5.5</v>
      </c>
      <c r="U42" s="1">
        <f t="shared" si="2"/>
        <v>7</v>
      </c>
      <c r="V42" s="1">
        <f t="shared" si="3"/>
        <v>2</v>
      </c>
      <c r="X42" s="1">
        <f t="shared" si="4"/>
        <v>5</v>
      </c>
      <c r="Z42" s="1">
        <f t="shared" si="5"/>
        <v>25</v>
      </c>
    </row>
    <row r="43" spans="2:26" s="5" customFormat="1" x14ac:dyDescent="0.3">
      <c r="C43" s="5" t="s">
        <v>84</v>
      </c>
      <c r="D43" s="5" t="s">
        <v>85</v>
      </c>
      <c r="E43" s="5" t="s">
        <v>62</v>
      </c>
      <c r="I43" s="6">
        <v>3</v>
      </c>
      <c r="J43" s="6">
        <v>3</v>
      </c>
      <c r="K43" s="5">
        <v>6</v>
      </c>
      <c r="L43" s="5">
        <v>7</v>
      </c>
      <c r="M43" s="5">
        <v>4</v>
      </c>
      <c r="N43" s="5">
        <v>3</v>
      </c>
      <c r="O43" s="5">
        <v>3</v>
      </c>
      <c r="P43" s="5">
        <v>2</v>
      </c>
      <c r="R43" s="1">
        <f t="shared" si="0"/>
        <v>3</v>
      </c>
      <c r="S43" s="1">
        <f t="shared" si="1"/>
        <v>3</v>
      </c>
      <c r="U43" s="1">
        <f t="shared" si="2"/>
        <v>7</v>
      </c>
      <c r="V43" s="1">
        <f t="shared" si="3"/>
        <v>2</v>
      </c>
      <c r="X43" s="1">
        <f t="shared" si="4"/>
        <v>5</v>
      </c>
      <c r="Z43" s="1">
        <f t="shared" si="5"/>
        <v>26</v>
      </c>
    </row>
    <row r="44" spans="2:26" x14ac:dyDescent="0.3">
      <c r="B44" s="1" t="s">
        <v>86</v>
      </c>
      <c r="C44" s="1" t="s">
        <v>87</v>
      </c>
      <c r="D44" s="1" t="s">
        <v>88</v>
      </c>
      <c r="E44" s="1" t="s">
        <v>89</v>
      </c>
      <c r="I44" s="2">
        <v>8</v>
      </c>
      <c r="J44" s="2">
        <v>10</v>
      </c>
      <c r="K44" s="1">
        <v>7</v>
      </c>
      <c r="L44" s="1">
        <v>9</v>
      </c>
      <c r="M44" s="1">
        <v>5</v>
      </c>
      <c r="N44" s="1">
        <v>8</v>
      </c>
      <c r="O44" s="1">
        <v>10</v>
      </c>
      <c r="P44" s="1">
        <v>9</v>
      </c>
      <c r="R44" s="1">
        <f t="shared" si="0"/>
        <v>8</v>
      </c>
      <c r="S44" s="1">
        <f t="shared" si="1"/>
        <v>8.5</v>
      </c>
      <c r="U44" s="1">
        <f t="shared" si="2"/>
        <v>10</v>
      </c>
      <c r="V44" s="1">
        <f t="shared" si="3"/>
        <v>5</v>
      </c>
      <c r="X44" s="1">
        <f t="shared" si="4"/>
        <v>5</v>
      </c>
      <c r="Z44" s="1">
        <f t="shared" si="5"/>
        <v>8</v>
      </c>
    </row>
    <row r="45" spans="2:26" x14ac:dyDescent="0.3">
      <c r="D45" s="1" t="s">
        <v>90</v>
      </c>
      <c r="E45" s="1" t="s">
        <v>71</v>
      </c>
      <c r="I45" s="2">
        <v>9</v>
      </c>
      <c r="J45" s="2">
        <v>10</v>
      </c>
      <c r="K45" s="1">
        <v>8</v>
      </c>
      <c r="L45" s="1">
        <v>9</v>
      </c>
      <c r="M45" s="1">
        <v>9</v>
      </c>
      <c r="N45" s="1">
        <v>9</v>
      </c>
      <c r="O45" s="1">
        <v>10</v>
      </c>
      <c r="P45" s="1">
        <v>8</v>
      </c>
      <c r="R45" s="1">
        <f t="shared" si="0"/>
        <v>9</v>
      </c>
      <c r="S45" s="1">
        <f t="shared" si="1"/>
        <v>9</v>
      </c>
      <c r="U45" s="1">
        <f t="shared" si="2"/>
        <v>10</v>
      </c>
      <c r="V45" s="1">
        <f t="shared" si="3"/>
        <v>8</v>
      </c>
      <c r="X45" s="1">
        <f t="shared" si="4"/>
        <v>2</v>
      </c>
      <c r="Z45" s="1">
        <f t="shared" si="5"/>
        <v>1</v>
      </c>
    </row>
    <row r="46" spans="2:26" x14ac:dyDescent="0.3">
      <c r="D46" s="1" t="s">
        <v>21</v>
      </c>
      <c r="I46" s="2">
        <v>6</v>
      </c>
      <c r="J46" s="2">
        <v>9</v>
      </c>
      <c r="K46" s="1">
        <v>7</v>
      </c>
      <c r="L46" s="1">
        <v>8</v>
      </c>
      <c r="M46" s="1">
        <v>8</v>
      </c>
      <c r="N46" s="1">
        <v>6</v>
      </c>
      <c r="O46" s="1">
        <v>9</v>
      </c>
      <c r="P46" s="1">
        <v>8</v>
      </c>
      <c r="R46" s="1">
        <f t="shared" si="0"/>
        <v>8</v>
      </c>
      <c r="S46" s="1">
        <f t="shared" si="1"/>
        <v>8</v>
      </c>
      <c r="U46" s="1">
        <f t="shared" si="2"/>
        <v>9</v>
      </c>
      <c r="V46" s="1">
        <f t="shared" si="3"/>
        <v>6</v>
      </c>
      <c r="X46" s="1">
        <f t="shared" si="4"/>
        <v>3</v>
      </c>
      <c r="Z46" s="1">
        <f t="shared" si="5"/>
        <v>8</v>
      </c>
    </row>
    <row r="47" spans="2:26" s="5" customFormat="1" x14ac:dyDescent="0.3">
      <c r="C47" s="5" t="s">
        <v>91</v>
      </c>
      <c r="D47" s="5" t="s">
        <v>92</v>
      </c>
      <c r="I47" s="6">
        <v>7</v>
      </c>
      <c r="J47" s="6">
        <v>6</v>
      </c>
      <c r="K47" s="5">
        <v>3</v>
      </c>
      <c r="L47" s="5">
        <v>7</v>
      </c>
      <c r="M47" s="5">
        <v>6</v>
      </c>
      <c r="N47" s="5">
        <v>7</v>
      </c>
      <c r="O47" s="5">
        <v>6</v>
      </c>
      <c r="P47" s="5">
        <v>7</v>
      </c>
      <c r="R47" s="1">
        <f t="shared" si="0"/>
        <v>7</v>
      </c>
      <c r="S47" s="1">
        <f t="shared" si="1"/>
        <v>6.5</v>
      </c>
      <c r="U47" s="1">
        <f t="shared" si="2"/>
        <v>7</v>
      </c>
      <c r="V47" s="1">
        <f t="shared" si="3"/>
        <v>3</v>
      </c>
      <c r="X47" s="1">
        <f t="shared" si="4"/>
        <v>4</v>
      </c>
      <c r="Z47" s="1">
        <f t="shared" si="5"/>
        <v>18</v>
      </c>
    </row>
    <row r="48" spans="2:26" x14ac:dyDescent="0.3">
      <c r="C48" s="1" t="s">
        <v>93</v>
      </c>
      <c r="D48" s="1" t="s">
        <v>94</v>
      </c>
      <c r="E48" s="1" t="s">
        <v>95</v>
      </c>
      <c r="I48" s="2">
        <v>4</v>
      </c>
      <c r="J48" s="2">
        <v>7</v>
      </c>
      <c r="K48" s="1">
        <v>7</v>
      </c>
      <c r="L48" s="1">
        <v>8</v>
      </c>
      <c r="M48" s="1">
        <v>10</v>
      </c>
      <c r="N48" s="1">
        <v>4</v>
      </c>
      <c r="O48" s="1">
        <v>7</v>
      </c>
      <c r="P48" s="1">
        <v>6</v>
      </c>
      <c r="R48" s="1">
        <f t="shared" si="0"/>
        <v>7</v>
      </c>
      <c r="S48" s="1">
        <f t="shared" si="1"/>
        <v>7</v>
      </c>
      <c r="U48" s="1">
        <f t="shared" si="2"/>
        <v>10</v>
      </c>
      <c r="V48" s="1">
        <f t="shared" si="3"/>
        <v>4</v>
      </c>
      <c r="X48" s="1">
        <f t="shared" si="4"/>
        <v>6</v>
      </c>
      <c r="Z48" s="1">
        <f t="shared" si="5"/>
        <v>13</v>
      </c>
    </row>
    <row r="49" spans="2:26" x14ac:dyDescent="0.3">
      <c r="B49" s="1" t="s">
        <v>96</v>
      </c>
      <c r="C49" s="1" t="s">
        <v>97</v>
      </c>
      <c r="D49" s="1" t="s">
        <v>98</v>
      </c>
      <c r="I49" s="2">
        <v>9</v>
      </c>
      <c r="J49" s="2">
        <v>9</v>
      </c>
      <c r="K49" s="1">
        <v>9</v>
      </c>
      <c r="L49" s="1">
        <v>9</v>
      </c>
      <c r="M49" s="1">
        <v>8</v>
      </c>
      <c r="N49" s="1">
        <v>9</v>
      </c>
      <c r="O49" s="1">
        <v>9</v>
      </c>
      <c r="P49" s="1">
        <v>8</v>
      </c>
      <c r="R49" s="1">
        <f t="shared" si="0"/>
        <v>9</v>
      </c>
      <c r="S49" s="1">
        <f t="shared" si="1"/>
        <v>9</v>
      </c>
      <c r="U49" s="1">
        <f t="shared" si="2"/>
        <v>9</v>
      </c>
      <c r="V49" s="1">
        <f t="shared" si="3"/>
        <v>8</v>
      </c>
      <c r="X49" s="1">
        <f t="shared" si="4"/>
        <v>1</v>
      </c>
      <c r="Z49" s="1">
        <f t="shared" si="5"/>
        <v>1</v>
      </c>
    </row>
    <row r="50" spans="2:26" s="5" customFormat="1" x14ac:dyDescent="0.3">
      <c r="D50" s="5" t="s">
        <v>21</v>
      </c>
      <c r="I50" s="6">
        <v>7</v>
      </c>
      <c r="J50" s="6">
        <v>7</v>
      </c>
      <c r="K50" s="5">
        <v>3</v>
      </c>
      <c r="L50" s="5">
        <v>6</v>
      </c>
      <c r="M50" s="5">
        <v>6</v>
      </c>
      <c r="N50" s="5">
        <v>7</v>
      </c>
      <c r="O50" s="5">
        <v>7</v>
      </c>
      <c r="P50" s="5">
        <v>6</v>
      </c>
      <c r="R50" s="1">
        <f t="shared" si="0"/>
        <v>7</v>
      </c>
      <c r="S50" s="1">
        <f t="shared" si="1"/>
        <v>6.5</v>
      </c>
      <c r="U50" s="1">
        <f t="shared" si="2"/>
        <v>7</v>
      </c>
      <c r="V50" s="1">
        <f t="shared" si="3"/>
        <v>3</v>
      </c>
      <c r="X50" s="1">
        <f t="shared" si="4"/>
        <v>4</v>
      </c>
      <c r="Z50" s="1">
        <f t="shared" si="5"/>
        <v>16</v>
      </c>
    </row>
    <row r="51" spans="2:26" x14ac:dyDescent="0.3">
      <c r="D51" s="1" t="s">
        <v>99</v>
      </c>
      <c r="I51" s="2">
        <v>9</v>
      </c>
      <c r="J51" s="2">
        <v>9</v>
      </c>
      <c r="K51" s="1">
        <v>7</v>
      </c>
      <c r="L51" s="1">
        <v>9</v>
      </c>
      <c r="M51" s="1">
        <v>6</v>
      </c>
      <c r="N51" s="1">
        <v>9</v>
      </c>
      <c r="O51" s="1">
        <v>9</v>
      </c>
      <c r="P51" s="1">
        <v>8</v>
      </c>
      <c r="R51" s="1">
        <f t="shared" si="0"/>
        <v>9</v>
      </c>
      <c r="S51" s="1">
        <f t="shared" si="1"/>
        <v>9</v>
      </c>
      <c r="U51" s="1">
        <f t="shared" si="2"/>
        <v>9</v>
      </c>
      <c r="V51" s="1">
        <f t="shared" si="3"/>
        <v>6</v>
      </c>
      <c r="X51" s="1">
        <f t="shared" si="4"/>
        <v>3</v>
      </c>
      <c r="Z51" s="1">
        <f t="shared" si="5"/>
        <v>1</v>
      </c>
    </row>
    <row r="52" spans="2:26" x14ac:dyDescent="0.3">
      <c r="D52" s="1" t="s">
        <v>100</v>
      </c>
      <c r="E52" s="1" t="s">
        <v>101</v>
      </c>
      <c r="I52" s="2">
        <v>7</v>
      </c>
      <c r="J52" s="2">
        <v>7</v>
      </c>
      <c r="L52" s="1">
        <v>8</v>
      </c>
      <c r="M52" s="1">
        <v>8</v>
      </c>
      <c r="N52" s="1">
        <v>7</v>
      </c>
      <c r="O52" s="1">
        <v>7</v>
      </c>
      <c r="P52" s="1">
        <v>5</v>
      </c>
      <c r="R52" s="1">
        <f t="shared" si="0"/>
        <v>7</v>
      </c>
      <c r="S52" s="1">
        <f t="shared" si="1"/>
        <v>7</v>
      </c>
      <c r="U52" s="1">
        <f t="shared" si="2"/>
        <v>8</v>
      </c>
      <c r="V52" s="1">
        <f t="shared" si="3"/>
        <v>5</v>
      </c>
      <c r="X52" s="1">
        <f t="shared" si="4"/>
        <v>3</v>
      </c>
      <c r="Z52" s="1">
        <f t="shared" si="5"/>
        <v>11</v>
      </c>
    </row>
    <row r="53" spans="2:26" x14ac:dyDescent="0.3">
      <c r="C53" s="1" t="s">
        <v>102</v>
      </c>
      <c r="D53" s="1" t="s">
        <v>103</v>
      </c>
      <c r="E53" s="1" t="s">
        <v>104</v>
      </c>
      <c r="I53" s="2">
        <v>10</v>
      </c>
      <c r="J53" s="2">
        <v>9</v>
      </c>
      <c r="K53" s="1">
        <v>7</v>
      </c>
      <c r="L53" s="1">
        <v>9</v>
      </c>
      <c r="M53" s="1">
        <v>5</v>
      </c>
      <c r="N53" s="1">
        <v>10</v>
      </c>
      <c r="O53" s="1">
        <v>9</v>
      </c>
      <c r="P53" s="1">
        <v>9</v>
      </c>
      <c r="R53" s="1">
        <f t="shared" si="0"/>
        <v>9</v>
      </c>
      <c r="S53" s="1">
        <f t="shared" si="1"/>
        <v>9</v>
      </c>
      <c r="U53" s="1">
        <f t="shared" si="2"/>
        <v>10</v>
      </c>
      <c r="V53" s="1">
        <f t="shared" si="3"/>
        <v>5</v>
      </c>
      <c r="X53" s="1">
        <f t="shared" si="4"/>
        <v>5</v>
      </c>
      <c r="Z53" s="1">
        <f t="shared" si="5"/>
        <v>1</v>
      </c>
    </row>
    <row r="54" spans="2:26" x14ac:dyDescent="0.3">
      <c r="D54" s="1" t="s">
        <v>18</v>
      </c>
      <c r="E54" s="1" t="s">
        <v>105</v>
      </c>
      <c r="I54" s="2">
        <v>7</v>
      </c>
      <c r="J54" s="2">
        <v>9</v>
      </c>
      <c r="K54" s="1">
        <v>8</v>
      </c>
      <c r="L54" s="1">
        <v>9</v>
      </c>
      <c r="M54" s="1">
        <v>5</v>
      </c>
      <c r="N54" s="1">
        <v>7</v>
      </c>
      <c r="O54" s="1">
        <v>9</v>
      </c>
      <c r="P54" s="1">
        <v>9</v>
      </c>
      <c r="R54" s="1">
        <f t="shared" si="0"/>
        <v>9</v>
      </c>
      <c r="S54" s="1">
        <f t="shared" si="1"/>
        <v>8.5</v>
      </c>
      <c r="U54" s="1">
        <f t="shared" si="2"/>
        <v>9</v>
      </c>
      <c r="V54" s="1">
        <f t="shared" si="3"/>
        <v>5</v>
      </c>
      <c r="X54" s="1">
        <f t="shared" si="4"/>
        <v>4</v>
      </c>
      <c r="Z54" s="1">
        <f t="shared" si="5"/>
        <v>4</v>
      </c>
    </row>
    <row r="55" spans="2:26" x14ac:dyDescent="0.3">
      <c r="D55" s="1" t="s">
        <v>106</v>
      </c>
      <c r="E55" s="1" t="s">
        <v>19</v>
      </c>
      <c r="I55" s="2">
        <v>8</v>
      </c>
      <c r="J55" s="2">
        <v>8</v>
      </c>
      <c r="K55" s="1">
        <v>8</v>
      </c>
      <c r="L55" s="1">
        <v>8</v>
      </c>
      <c r="M55" s="1">
        <v>9</v>
      </c>
      <c r="N55" s="1">
        <v>8</v>
      </c>
      <c r="O55" s="1">
        <v>8</v>
      </c>
      <c r="P55" s="1">
        <v>8</v>
      </c>
      <c r="R55" s="1">
        <f t="shared" si="0"/>
        <v>8</v>
      </c>
      <c r="S55" s="1">
        <f t="shared" si="1"/>
        <v>8</v>
      </c>
      <c r="U55" s="1">
        <f t="shared" si="2"/>
        <v>9</v>
      </c>
      <c r="V55" s="1">
        <f t="shared" si="3"/>
        <v>8</v>
      </c>
      <c r="X55" s="1">
        <f t="shared" si="4"/>
        <v>1</v>
      </c>
      <c r="Z55" s="1">
        <f t="shared" si="5"/>
        <v>4</v>
      </c>
    </row>
    <row r="56" spans="2:26" s="5" customFormat="1" x14ac:dyDescent="0.3">
      <c r="B56" s="5" t="s">
        <v>107</v>
      </c>
      <c r="C56" s="5" t="s">
        <v>108</v>
      </c>
      <c r="D56" s="5" t="s">
        <v>70</v>
      </c>
      <c r="E56" s="5" t="s">
        <v>71</v>
      </c>
      <c r="I56" s="6">
        <v>9</v>
      </c>
      <c r="J56" s="6">
        <v>9</v>
      </c>
      <c r="K56" s="5">
        <v>8</v>
      </c>
      <c r="L56" s="5">
        <v>9</v>
      </c>
      <c r="M56" s="5">
        <v>9</v>
      </c>
      <c r="N56" s="5">
        <v>9</v>
      </c>
      <c r="O56" s="5">
        <v>9</v>
      </c>
      <c r="P56" s="5">
        <v>8</v>
      </c>
      <c r="R56" s="1">
        <f t="shared" si="0"/>
        <v>9</v>
      </c>
      <c r="S56" s="1">
        <f t="shared" si="1"/>
        <v>9</v>
      </c>
      <c r="U56" s="1">
        <f t="shared" si="2"/>
        <v>9</v>
      </c>
      <c r="V56" s="1">
        <f t="shared" si="3"/>
        <v>8</v>
      </c>
      <c r="X56" s="1">
        <f t="shared" si="4"/>
        <v>1</v>
      </c>
      <c r="Z56" s="1">
        <f t="shared" si="5"/>
        <v>1</v>
      </c>
    </row>
    <row r="57" spans="2:26" x14ac:dyDescent="0.3">
      <c r="D57" s="1" t="s">
        <v>73</v>
      </c>
      <c r="I57" s="2">
        <v>8</v>
      </c>
      <c r="J57" s="2">
        <v>8</v>
      </c>
      <c r="K57" s="1">
        <v>8</v>
      </c>
      <c r="L57" s="1">
        <v>9</v>
      </c>
      <c r="M57" s="1">
        <v>4</v>
      </c>
      <c r="N57" s="1">
        <v>8</v>
      </c>
      <c r="O57" s="1">
        <v>8</v>
      </c>
      <c r="P57" s="1">
        <v>7</v>
      </c>
      <c r="R57" s="1">
        <f t="shared" si="0"/>
        <v>8</v>
      </c>
      <c r="S57" s="1">
        <f t="shared" si="1"/>
        <v>8</v>
      </c>
      <c r="U57" s="1">
        <f t="shared" si="2"/>
        <v>9</v>
      </c>
      <c r="V57" s="1">
        <f t="shared" si="3"/>
        <v>4</v>
      </c>
      <c r="X57" s="1">
        <f t="shared" si="4"/>
        <v>5</v>
      </c>
      <c r="Z57" s="1">
        <f t="shared" si="5"/>
        <v>3</v>
      </c>
    </row>
    <row r="58" spans="2:26" x14ac:dyDescent="0.3">
      <c r="D58" s="1" t="s">
        <v>57</v>
      </c>
      <c r="I58" s="2">
        <v>7</v>
      </c>
      <c r="J58" s="2">
        <v>8</v>
      </c>
      <c r="K58" s="1">
        <v>6</v>
      </c>
      <c r="L58" s="1">
        <v>8</v>
      </c>
      <c r="M58" s="1">
        <v>4</v>
      </c>
      <c r="N58" s="1">
        <v>7</v>
      </c>
      <c r="O58" s="1">
        <v>8</v>
      </c>
      <c r="P58" s="1">
        <v>7</v>
      </c>
      <c r="R58" s="1">
        <f t="shared" si="0"/>
        <v>7</v>
      </c>
      <c r="S58" s="1">
        <f t="shared" si="1"/>
        <v>7</v>
      </c>
      <c r="U58" s="1">
        <f t="shared" si="2"/>
        <v>8</v>
      </c>
      <c r="V58" s="1">
        <f t="shared" si="3"/>
        <v>4</v>
      </c>
      <c r="X58" s="1">
        <f t="shared" si="4"/>
        <v>4</v>
      </c>
      <c r="Z58" s="1">
        <f t="shared" si="5"/>
        <v>6</v>
      </c>
    </row>
    <row r="59" spans="2:26" x14ac:dyDescent="0.3">
      <c r="D59" s="1" t="s">
        <v>18</v>
      </c>
      <c r="I59" s="2">
        <v>10</v>
      </c>
      <c r="J59" s="2">
        <v>8</v>
      </c>
      <c r="K59" s="1">
        <v>6</v>
      </c>
      <c r="L59" s="1">
        <v>8</v>
      </c>
      <c r="M59" s="1">
        <v>9</v>
      </c>
      <c r="N59" s="1">
        <v>10</v>
      </c>
      <c r="O59" s="1">
        <v>8</v>
      </c>
      <c r="P59" s="1">
        <v>8</v>
      </c>
      <c r="R59" s="1">
        <f t="shared" si="0"/>
        <v>8</v>
      </c>
      <c r="S59" s="1">
        <f t="shared" si="1"/>
        <v>8</v>
      </c>
      <c r="U59" s="1">
        <f t="shared" si="2"/>
        <v>10</v>
      </c>
      <c r="V59" s="1">
        <f t="shared" si="3"/>
        <v>6</v>
      </c>
      <c r="X59" s="1">
        <f t="shared" si="4"/>
        <v>4</v>
      </c>
      <c r="Z59" s="1">
        <f t="shared" si="5"/>
        <v>3</v>
      </c>
    </row>
    <row r="60" spans="2:26" x14ac:dyDescent="0.3">
      <c r="C60" s="1" t="s">
        <v>109</v>
      </c>
      <c r="D60" s="1" t="s">
        <v>18</v>
      </c>
      <c r="I60" s="2">
        <v>8</v>
      </c>
      <c r="J60" s="2">
        <v>7</v>
      </c>
      <c r="K60" s="1">
        <v>5</v>
      </c>
      <c r="L60" s="1">
        <v>8</v>
      </c>
      <c r="M60" s="1">
        <v>9</v>
      </c>
      <c r="N60" s="1">
        <v>8</v>
      </c>
      <c r="O60" s="1">
        <v>7</v>
      </c>
      <c r="R60" s="1">
        <f t="shared" si="0"/>
        <v>8</v>
      </c>
      <c r="S60" s="1">
        <f t="shared" si="1"/>
        <v>8</v>
      </c>
      <c r="U60" s="1">
        <f t="shared" si="2"/>
        <v>9</v>
      </c>
      <c r="V60" s="1">
        <f t="shared" si="3"/>
        <v>5</v>
      </c>
      <c r="X60" s="1">
        <f t="shared" si="4"/>
        <v>4</v>
      </c>
      <c r="Z60" s="1">
        <f t="shared" si="5"/>
        <v>3</v>
      </c>
    </row>
    <row r="61" spans="2:26" x14ac:dyDescent="0.3">
      <c r="D61" s="1" t="s">
        <v>110</v>
      </c>
      <c r="E61" s="1" t="s">
        <v>111</v>
      </c>
      <c r="I61" s="2">
        <v>9</v>
      </c>
      <c r="J61" s="2">
        <v>10</v>
      </c>
      <c r="K61" s="1">
        <v>6</v>
      </c>
      <c r="L61" s="1">
        <v>9</v>
      </c>
      <c r="M61" s="1">
        <v>8</v>
      </c>
      <c r="N61" s="1">
        <v>9</v>
      </c>
      <c r="O61" s="1">
        <v>10</v>
      </c>
      <c r="P61" s="1">
        <v>8</v>
      </c>
      <c r="R61" s="1">
        <f t="shared" si="0"/>
        <v>9</v>
      </c>
      <c r="S61" s="1">
        <f t="shared" si="1"/>
        <v>9</v>
      </c>
      <c r="U61" s="1">
        <f t="shared" si="2"/>
        <v>10</v>
      </c>
      <c r="V61" s="1">
        <f t="shared" si="3"/>
        <v>6</v>
      </c>
      <c r="X61" s="1">
        <f t="shared" si="4"/>
        <v>4</v>
      </c>
      <c r="Z61" s="1">
        <f t="shared" si="5"/>
        <v>1</v>
      </c>
    </row>
    <row r="62" spans="2:26" x14ac:dyDescent="0.3">
      <c r="D62" s="1" t="s">
        <v>103</v>
      </c>
      <c r="E62" s="1" t="s">
        <v>112</v>
      </c>
      <c r="I62" s="2">
        <v>9</v>
      </c>
      <c r="J62" s="2">
        <v>7</v>
      </c>
      <c r="K62" s="1">
        <v>8</v>
      </c>
      <c r="L62" s="1">
        <v>8</v>
      </c>
      <c r="M62" s="1">
        <v>8</v>
      </c>
      <c r="N62" s="1">
        <v>9</v>
      </c>
      <c r="O62" s="1">
        <v>7</v>
      </c>
      <c r="P62" s="1">
        <v>8</v>
      </c>
      <c r="R62" s="1">
        <f t="shared" si="0"/>
        <v>8</v>
      </c>
      <c r="S62" s="1">
        <f t="shared" si="1"/>
        <v>8</v>
      </c>
      <c r="U62" s="1">
        <f t="shared" si="2"/>
        <v>9</v>
      </c>
      <c r="V62" s="1">
        <f t="shared" si="3"/>
        <v>7</v>
      </c>
      <c r="X62" s="1">
        <f t="shared" si="4"/>
        <v>2</v>
      </c>
      <c r="Z62" s="1">
        <f t="shared" si="5"/>
        <v>2</v>
      </c>
    </row>
    <row r="63" spans="2:26" x14ac:dyDescent="0.3">
      <c r="B63" s="1" t="s">
        <v>113</v>
      </c>
      <c r="C63" s="1" t="s">
        <v>114</v>
      </c>
      <c r="D63" s="1" t="s">
        <v>115</v>
      </c>
      <c r="E63" s="1" t="s">
        <v>116</v>
      </c>
      <c r="I63" s="2">
        <v>6</v>
      </c>
      <c r="J63" s="2">
        <v>6</v>
      </c>
      <c r="K63" s="1">
        <v>4</v>
      </c>
      <c r="L63" s="1">
        <v>7</v>
      </c>
      <c r="M63" s="1">
        <v>7</v>
      </c>
      <c r="N63" s="1">
        <v>6</v>
      </c>
      <c r="O63" s="1">
        <v>6</v>
      </c>
      <c r="P63" s="1">
        <v>6</v>
      </c>
      <c r="R63" s="1">
        <f t="shared" si="0"/>
        <v>6</v>
      </c>
      <c r="S63" s="1">
        <f t="shared" si="1"/>
        <v>6</v>
      </c>
      <c r="U63" s="1">
        <f t="shared" si="2"/>
        <v>7</v>
      </c>
      <c r="V63" s="1">
        <f t="shared" si="3"/>
        <v>4</v>
      </c>
      <c r="X63" s="1">
        <f t="shared" si="4"/>
        <v>3</v>
      </c>
      <c r="Z63" s="1">
        <f t="shared" si="5"/>
        <v>4</v>
      </c>
    </row>
    <row r="64" spans="2:26" x14ac:dyDescent="0.3">
      <c r="D64" s="1" t="s">
        <v>117</v>
      </c>
      <c r="E64" s="1" t="s">
        <v>118</v>
      </c>
      <c r="I64" s="2">
        <v>7</v>
      </c>
      <c r="J64" s="2">
        <v>7</v>
      </c>
      <c r="K64" s="1">
        <v>4</v>
      </c>
      <c r="L64" s="1">
        <v>4</v>
      </c>
      <c r="M64" s="1">
        <v>9</v>
      </c>
      <c r="N64" s="1">
        <v>7</v>
      </c>
      <c r="O64" s="1">
        <v>7</v>
      </c>
      <c r="P64" s="1">
        <v>7</v>
      </c>
      <c r="R64" s="1">
        <f t="shared" si="0"/>
        <v>7</v>
      </c>
      <c r="S64" s="1">
        <f t="shared" si="1"/>
        <v>7</v>
      </c>
      <c r="U64" s="1">
        <f t="shared" si="2"/>
        <v>9</v>
      </c>
      <c r="V64" s="1">
        <f t="shared" si="3"/>
        <v>4</v>
      </c>
      <c r="X64" s="1">
        <f t="shared" si="4"/>
        <v>5</v>
      </c>
      <c r="Z64" s="1">
        <f t="shared" si="5"/>
        <v>2</v>
      </c>
    </row>
    <row r="65" spans="2:26" x14ac:dyDescent="0.3">
      <c r="D65" s="1" t="s">
        <v>20</v>
      </c>
      <c r="E65" s="1" t="s">
        <v>119</v>
      </c>
      <c r="I65" s="2">
        <v>7</v>
      </c>
      <c r="J65" s="2">
        <v>7</v>
      </c>
      <c r="K65" s="1">
        <v>4</v>
      </c>
      <c r="L65" s="1">
        <v>6</v>
      </c>
      <c r="M65" s="1">
        <v>7</v>
      </c>
      <c r="N65" s="1">
        <v>7</v>
      </c>
      <c r="O65" s="1">
        <v>7</v>
      </c>
      <c r="P65" s="1">
        <v>6</v>
      </c>
      <c r="R65" s="1">
        <f t="shared" si="0"/>
        <v>7</v>
      </c>
      <c r="S65" s="1">
        <f t="shared" si="1"/>
        <v>7</v>
      </c>
      <c r="U65" s="1">
        <f t="shared" si="2"/>
        <v>7</v>
      </c>
      <c r="V65" s="1">
        <f t="shared" si="3"/>
        <v>4</v>
      </c>
      <c r="X65" s="1">
        <f t="shared" si="4"/>
        <v>3</v>
      </c>
      <c r="Z65" s="1">
        <f t="shared" si="5"/>
        <v>2</v>
      </c>
    </row>
    <row r="66" spans="2:26" x14ac:dyDescent="0.3">
      <c r="B66" s="1" t="s">
        <v>120</v>
      </c>
      <c r="C66" s="1" t="s">
        <v>114</v>
      </c>
      <c r="D66" s="1" t="s">
        <v>121</v>
      </c>
      <c r="I66" s="2">
        <v>9</v>
      </c>
      <c r="J66" s="2">
        <v>9</v>
      </c>
      <c r="K66" s="1">
        <v>2</v>
      </c>
      <c r="L66" s="1">
        <v>5</v>
      </c>
      <c r="M66" s="1">
        <v>3</v>
      </c>
      <c r="N66" s="1">
        <v>9</v>
      </c>
      <c r="O66" s="1">
        <v>9</v>
      </c>
      <c r="P66" s="1">
        <v>9</v>
      </c>
      <c r="R66" s="1">
        <f t="shared" si="0"/>
        <v>9</v>
      </c>
      <c r="S66" s="1">
        <f t="shared" si="1"/>
        <v>9</v>
      </c>
      <c r="U66" s="1">
        <f t="shared" si="2"/>
        <v>9</v>
      </c>
      <c r="V66" s="1">
        <f t="shared" si="3"/>
        <v>2</v>
      </c>
      <c r="X66" s="1">
        <f t="shared" si="4"/>
        <v>7</v>
      </c>
      <c r="Z66" s="1">
        <f t="shared" si="5"/>
        <v>1</v>
      </c>
    </row>
    <row r="67" spans="2:26" x14ac:dyDescent="0.3">
      <c r="D67" s="1" t="s">
        <v>122</v>
      </c>
      <c r="I67" s="2">
        <v>6</v>
      </c>
      <c r="J67" s="2">
        <v>6</v>
      </c>
      <c r="K67" s="1">
        <v>2</v>
      </c>
      <c r="L67" s="1">
        <v>5</v>
      </c>
      <c r="M67" s="1">
        <v>4</v>
      </c>
      <c r="N67" s="1">
        <v>6</v>
      </c>
      <c r="O67" s="1">
        <v>6</v>
      </c>
      <c r="P67" s="1">
        <v>6</v>
      </c>
      <c r="R67" s="1">
        <f t="shared" si="0"/>
        <v>6</v>
      </c>
      <c r="S67" s="1">
        <f t="shared" si="1"/>
        <v>6</v>
      </c>
      <c r="U67" s="1">
        <f t="shared" si="2"/>
        <v>6</v>
      </c>
      <c r="V67" s="1">
        <f t="shared" si="3"/>
        <v>2</v>
      </c>
      <c r="X67" s="1">
        <f t="shared" si="4"/>
        <v>4</v>
      </c>
      <c r="Z67" s="1">
        <f t="shared" si="5"/>
        <v>1</v>
      </c>
    </row>
    <row r="68" spans="2:26" x14ac:dyDescent="0.3">
      <c r="B68" s="1" t="s">
        <v>123</v>
      </c>
      <c r="D68" s="1" t="s">
        <v>57</v>
      </c>
      <c r="E68" s="1" t="s">
        <v>62</v>
      </c>
      <c r="I68" s="2">
        <v>6</v>
      </c>
      <c r="J68" s="2">
        <v>5</v>
      </c>
      <c r="K68" s="1">
        <v>4</v>
      </c>
      <c r="L68" s="1">
        <v>5</v>
      </c>
      <c r="M68" s="1">
        <v>5</v>
      </c>
      <c r="N68" s="1">
        <v>6</v>
      </c>
      <c r="O68" s="1">
        <v>5</v>
      </c>
      <c r="P68" s="1">
        <v>4</v>
      </c>
      <c r="R68" s="1">
        <f t="shared" ref="R68" si="6">MODE(I68:P68)</f>
        <v>5</v>
      </c>
      <c r="S68" s="1">
        <f t="shared" ref="S68" si="7">MEDIAN(I68:P68)</f>
        <v>5</v>
      </c>
      <c r="U68" s="1">
        <f t="shared" ref="U68" si="8">MAX(I68:P68)</f>
        <v>6</v>
      </c>
      <c r="V68" s="1">
        <f t="shared" ref="V68" si="9">MIN(I68:P68)</f>
        <v>4</v>
      </c>
      <c r="X68" s="1">
        <f t="shared" ref="X68" si="10">U68-V68</f>
        <v>2</v>
      </c>
      <c r="Z68" s="1">
        <f t="shared" ref="Z68" si="11">_xlfn.RANK.EQ(S68,S68:S133)</f>
        <v>1</v>
      </c>
    </row>
    <row r="70" spans="2:26" x14ac:dyDescent="0.3">
      <c r="B70" s="1" t="s">
        <v>124</v>
      </c>
      <c r="I70" s="2">
        <f t="shared" ref="I70:P70" si="12">AVERAGE(I3:I68)</f>
        <v>6.3484848484848486</v>
      </c>
      <c r="J70" s="2">
        <f t="shared" si="12"/>
        <v>6.5454545454545459</v>
      </c>
      <c r="K70" s="1">
        <f t="shared" si="12"/>
        <v>4.907692307692308</v>
      </c>
      <c r="L70" s="1">
        <f t="shared" si="12"/>
        <v>6.9242424242424239</v>
      </c>
      <c r="M70" s="1">
        <f t="shared" si="12"/>
        <v>6.2121212121212119</v>
      </c>
      <c r="N70" s="1">
        <f t="shared" si="12"/>
        <v>6.3484848484848486</v>
      </c>
      <c r="O70" s="1">
        <f t="shared" si="12"/>
        <v>6.5454545454545459</v>
      </c>
      <c r="P70" s="1">
        <f t="shared" si="12"/>
        <v>5.9375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70"/>
  <sheetViews>
    <sheetView topLeftCell="A28" workbookViewId="0">
      <selection activeCell="Z60" sqref="Z60"/>
    </sheetView>
  </sheetViews>
  <sheetFormatPr defaultColWidth="8.88671875" defaultRowHeight="13.8" x14ac:dyDescent="0.3"/>
  <cols>
    <col min="1" max="1" width="2.5546875" style="1" customWidth="1"/>
    <col min="2" max="2" width="33.33203125" style="1" bestFit="1" customWidth="1"/>
    <col min="3" max="3" width="23.33203125" style="1" customWidth="1"/>
    <col min="4" max="4" width="34.5546875" style="1" customWidth="1"/>
    <col min="5" max="5" width="32.109375" style="1" customWidth="1"/>
    <col min="6" max="6" width="18.5546875" style="1" customWidth="1"/>
    <col min="7" max="7" width="6.5546875" style="1" customWidth="1"/>
    <col min="8" max="8" width="8.44140625" style="1" customWidth="1"/>
    <col min="9" max="10" width="8.88671875" style="2"/>
    <col min="11" max="16384" width="8.88671875" style="1"/>
  </cols>
  <sheetData>
    <row r="1" spans="2:26" x14ac:dyDescent="0.3">
      <c r="I1" s="2" t="s">
        <v>0</v>
      </c>
      <c r="R1" s="1" t="s">
        <v>125</v>
      </c>
      <c r="S1" s="1" t="s">
        <v>126</v>
      </c>
      <c r="U1" s="1" t="s">
        <v>127</v>
      </c>
      <c r="V1" s="1" t="s">
        <v>128</v>
      </c>
      <c r="X1" s="1" t="s">
        <v>129</v>
      </c>
    </row>
    <row r="2" spans="2:26" x14ac:dyDescent="0.3">
      <c r="B2" s="3" t="s">
        <v>1</v>
      </c>
      <c r="C2" s="3" t="s">
        <v>2</v>
      </c>
      <c r="D2" s="3" t="s">
        <v>3</v>
      </c>
      <c r="E2" s="3" t="s">
        <v>4</v>
      </c>
      <c r="F2" s="4">
        <v>2</v>
      </c>
      <c r="G2" s="4">
        <v>3</v>
      </c>
      <c r="H2" s="4">
        <v>4</v>
      </c>
      <c r="I2" s="2" t="s">
        <v>5</v>
      </c>
      <c r="J2" s="2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</row>
    <row r="3" spans="2:26" x14ac:dyDescent="0.3"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I3" s="2">
        <v>8</v>
      </c>
      <c r="J3" s="2">
        <v>5</v>
      </c>
      <c r="K3" s="1">
        <v>8</v>
      </c>
      <c r="L3" s="1">
        <v>9</v>
      </c>
      <c r="M3" s="1">
        <v>8</v>
      </c>
      <c r="N3" s="1">
        <v>8</v>
      </c>
      <c r="O3" s="1">
        <v>5</v>
      </c>
      <c r="P3" s="1">
        <v>4</v>
      </c>
      <c r="R3" s="1">
        <f>MODE(I3:P3)</f>
        <v>8</v>
      </c>
      <c r="S3" s="1">
        <f>MEDIAN(I3:P3)</f>
        <v>8</v>
      </c>
      <c r="U3" s="1">
        <f>MAX(I3:P3)</f>
        <v>9</v>
      </c>
      <c r="V3" s="1">
        <f>MIN(I3:P3)</f>
        <v>4</v>
      </c>
      <c r="X3" s="1">
        <f>U3-V3</f>
        <v>5</v>
      </c>
      <c r="Z3" s="1">
        <f>_xlfn.RANK.EQ(S3,S3:S68)</f>
        <v>12</v>
      </c>
    </row>
    <row r="4" spans="2:26" x14ac:dyDescent="0.3">
      <c r="D4" s="1" t="s">
        <v>18</v>
      </c>
      <c r="E4" s="1" t="s">
        <v>19</v>
      </c>
      <c r="I4" s="2">
        <v>7</v>
      </c>
      <c r="J4" s="2">
        <v>8</v>
      </c>
      <c r="K4" s="1">
        <v>6</v>
      </c>
      <c r="L4" s="1">
        <v>8</v>
      </c>
      <c r="M4" s="1">
        <v>6</v>
      </c>
      <c r="N4" s="1">
        <v>7</v>
      </c>
      <c r="O4" s="1">
        <v>8</v>
      </c>
      <c r="P4" s="1">
        <v>8</v>
      </c>
      <c r="R4" s="1">
        <f t="shared" ref="R4:R67" si="0">MODE(I4:P4)</f>
        <v>8</v>
      </c>
      <c r="S4" s="1">
        <f t="shared" ref="S4:S67" si="1">MEDIAN(I4:P4)</f>
        <v>7.5</v>
      </c>
      <c r="U4" s="1">
        <f t="shared" ref="U4:U67" si="2">MAX(I4:P4)</f>
        <v>8</v>
      </c>
      <c r="V4" s="1">
        <f t="shared" ref="V4:V67" si="3">MIN(I4:P4)</f>
        <v>6</v>
      </c>
      <c r="X4" s="1">
        <f t="shared" ref="X4:X67" si="4">U4-V4</f>
        <v>2</v>
      </c>
      <c r="Z4" s="1">
        <f>_xlfn.RANK.EQ(S4,S3:S68)</f>
        <v>24</v>
      </c>
    </row>
    <row r="5" spans="2:26" x14ac:dyDescent="0.3">
      <c r="D5" s="1" t="s">
        <v>20</v>
      </c>
      <c r="I5" s="2">
        <v>5</v>
      </c>
      <c r="J5" s="2">
        <v>3</v>
      </c>
      <c r="K5" s="1">
        <v>2</v>
      </c>
      <c r="L5" s="1">
        <v>3</v>
      </c>
      <c r="M5" s="1">
        <v>5</v>
      </c>
      <c r="N5" s="1">
        <v>5</v>
      </c>
      <c r="O5" s="1">
        <v>3</v>
      </c>
      <c r="P5" s="1">
        <v>3</v>
      </c>
      <c r="R5" s="1">
        <f t="shared" si="0"/>
        <v>3</v>
      </c>
      <c r="S5" s="1">
        <f t="shared" si="1"/>
        <v>3</v>
      </c>
      <c r="U5" s="1">
        <f t="shared" si="2"/>
        <v>5</v>
      </c>
      <c r="V5" s="1">
        <f t="shared" si="3"/>
        <v>2</v>
      </c>
      <c r="X5" s="1">
        <f t="shared" si="4"/>
        <v>3</v>
      </c>
      <c r="Z5" s="1">
        <f>_xlfn.RANK.EQ(S5,S3:S68)</f>
        <v>58</v>
      </c>
    </row>
    <row r="6" spans="2:26" x14ac:dyDescent="0.3">
      <c r="D6" s="1" t="s">
        <v>21</v>
      </c>
      <c r="I6" s="2">
        <v>3</v>
      </c>
      <c r="J6" s="2">
        <v>3</v>
      </c>
      <c r="K6" s="1">
        <v>6</v>
      </c>
      <c r="L6" s="1">
        <v>8</v>
      </c>
      <c r="M6" s="1">
        <v>7</v>
      </c>
      <c r="N6" s="1">
        <v>3</v>
      </c>
      <c r="O6" s="1">
        <v>3</v>
      </c>
      <c r="P6" s="1">
        <v>3</v>
      </c>
      <c r="R6" s="1">
        <f t="shared" si="0"/>
        <v>3</v>
      </c>
      <c r="S6" s="1">
        <f t="shared" si="1"/>
        <v>3</v>
      </c>
      <c r="U6" s="1">
        <f t="shared" si="2"/>
        <v>8</v>
      </c>
      <c r="V6" s="1">
        <f t="shared" si="3"/>
        <v>3</v>
      </c>
      <c r="X6" s="1">
        <f t="shared" si="4"/>
        <v>5</v>
      </c>
      <c r="Z6" s="1">
        <f>_xlfn.RANK.EQ(S6,S3:S68)</f>
        <v>58</v>
      </c>
    </row>
    <row r="7" spans="2:26" x14ac:dyDescent="0.3">
      <c r="D7" s="1" t="s">
        <v>22</v>
      </c>
      <c r="I7" s="2">
        <v>3</v>
      </c>
      <c r="J7" s="2">
        <v>1</v>
      </c>
      <c r="K7" s="1">
        <v>2</v>
      </c>
      <c r="L7" s="1">
        <v>8</v>
      </c>
      <c r="M7" s="1">
        <v>7</v>
      </c>
      <c r="N7" s="1">
        <v>3</v>
      </c>
      <c r="O7" s="1">
        <v>1</v>
      </c>
      <c r="P7" s="1">
        <v>3</v>
      </c>
      <c r="R7" s="1">
        <f t="shared" si="0"/>
        <v>3</v>
      </c>
      <c r="S7" s="1">
        <f t="shared" si="1"/>
        <v>3</v>
      </c>
      <c r="U7" s="1">
        <f t="shared" si="2"/>
        <v>8</v>
      </c>
      <c r="V7" s="1">
        <f t="shared" si="3"/>
        <v>1</v>
      </c>
      <c r="X7" s="1">
        <f t="shared" si="4"/>
        <v>7</v>
      </c>
      <c r="Z7" s="1">
        <f>_xlfn.RANK.EQ(S7,S3:S68)</f>
        <v>58</v>
      </c>
    </row>
    <row r="8" spans="2:26" x14ac:dyDescent="0.3">
      <c r="D8" s="1" t="s">
        <v>23</v>
      </c>
      <c r="E8" s="1" t="s">
        <v>24</v>
      </c>
      <c r="I8" s="2">
        <v>6</v>
      </c>
      <c r="J8" s="2">
        <v>6</v>
      </c>
      <c r="K8" s="1">
        <v>6</v>
      </c>
      <c r="L8" s="1">
        <v>8</v>
      </c>
      <c r="M8" s="1">
        <v>4</v>
      </c>
      <c r="N8" s="1">
        <v>6</v>
      </c>
      <c r="O8" s="1">
        <v>6</v>
      </c>
      <c r="R8" s="1">
        <f t="shared" si="0"/>
        <v>6</v>
      </c>
      <c r="S8" s="1">
        <f t="shared" si="1"/>
        <v>6</v>
      </c>
      <c r="U8" s="1">
        <f t="shared" si="2"/>
        <v>8</v>
      </c>
      <c r="V8" s="1">
        <f t="shared" si="3"/>
        <v>4</v>
      </c>
      <c r="X8" s="1">
        <f t="shared" si="4"/>
        <v>4</v>
      </c>
      <c r="Z8" s="1">
        <f>_xlfn.RANK.EQ(S8,S3:S68)</f>
        <v>40</v>
      </c>
    </row>
    <row r="9" spans="2:26" x14ac:dyDescent="0.3">
      <c r="C9" s="1" t="s">
        <v>25</v>
      </c>
      <c r="D9" s="1" t="s">
        <v>26</v>
      </c>
      <c r="E9" s="1" t="s">
        <v>27</v>
      </c>
      <c r="I9" s="2">
        <v>4</v>
      </c>
      <c r="J9" s="2">
        <v>6</v>
      </c>
      <c r="K9" s="1">
        <v>2</v>
      </c>
      <c r="L9" s="1">
        <v>5</v>
      </c>
      <c r="M9" s="1">
        <v>4</v>
      </c>
      <c r="N9" s="1">
        <v>4</v>
      </c>
      <c r="O9" s="1">
        <v>6</v>
      </c>
      <c r="P9" s="1">
        <v>5</v>
      </c>
      <c r="R9" s="1">
        <f t="shared" si="0"/>
        <v>4</v>
      </c>
      <c r="S9" s="1">
        <f t="shared" si="1"/>
        <v>4.5</v>
      </c>
      <c r="U9" s="1">
        <f t="shared" si="2"/>
        <v>6</v>
      </c>
      <c r="V9" s="1">
        <f t="shared" si="3"/>
        <v>2</v>
      </c>
      <c r="X9" s="1">
        <f t="shared" si="4"/>
        <v>4</v>
      </c>
      <c r="Z9" s="1">
        <f>_xlfn.RANK.EQ(S9,S3:S68)</f>
        <v>49</v>
      </c>
    </row>
    <row r="10" spans="2:26" x14ac:dyDescent="0.3">
      <c r="D10" s="1" t="s">
        <v>20</v>
      </c>
      <c r="I10" s="2">
        <v>6</v>
      </c>
      <c r="J10" s="2">
        <v>3</v>
      </c>
      <c r="K10" s="1">
        <v>2</v>
      </c>
      <c r="L10" s="1">
        <v>5</v>
      </c>
      <c r="M10" s="1">
        <v>4</v>
      </c>
      <c r="N10" s="1">
        <v>6</v>
      </c>
      <c r="O10" s="1">
        <v>3</v>
      </c>
      <c r="P10" s="1">
        <v>3</v>
      </c>
      <c r="R10" s="1">
        <f t="shared" si="0"/>
        <v>3</v>
      </c>
      <c r="S10" s="1">
        <f t="shared" si="1"/>
        <v>3.5</v>
      </c>
      <c r="U10" s="1">
        <f t="shared" si="2"/>
        <v>6</v>
      </c>
      <c r="V10" s="1">
        <f t="shared" si="3"/>
        <v>2</v>
      </c>
      <c r="X10" s="1">
        <f t="shared" si="4"/>
        <v>4</v>
      </c>
      <c r="Z10" s="1">
        <f>_xlfn.RANK.EQ(S10,S3:S68)</f>
        <v>56</v>
      </c>
    </row>
    <row r="11" spans="2:26" x14ac:dyDescent="0.3">
      <c r="D11" s="1" t="s">
        <v>28</v>
      </c>
      <c r="I11" s="2">
        <v>9</v>
      </c>
      <c r="J11" s="2">
        <v>7</v>
      </c>
      <c r="K11" s="1">
        <v>7</v>
      </c>
      <c r="L11" s="1">
        <v>8</v>
      </c>
      <c r="M11" s="1">
        <v>3</v>
      </c>
      <c r="N11" s="1">
        <v>9</v>
      </c>
      <c r="O11" s="1">
        <v>7</v>
      </c>
      <c r="P11" s="1">
        <v>7</v>
      </c>
      <c r="R11" s="1">
        <f t="shared" si="0"/>
        <v>7</v>
      </c>
      <c r="S11" s="1">
        <f t="shared" si="1"/>
        <v>7</v>
      </c>
      <c r="U11" s="1">
        <f t="shared" si="2"/>
        <v>9</v>
      </c>
      <c r="V11" s="1">
        <f t="shared" si="3"/>
        <v>3</v>
      </c>
      <c r="X11" s="1">
        <f t="shared" si="4"/>
        <v>6</v>
      </c>
      <c r="Z11" s="1">
        <f>_xlfn.RANK.EQ(S11,S3:S68)</f>
        <v>28</v>
      </c>
    </row>
    <row r="12" spans="2:26" x14ac:dyDescent="0.3">
      <c r="D12" s="1" t="s">
        <v>29</v>
      </c>
      <c r="E12" s="1" t="s">
        <v>30</v>
      </c>
      <c r="I12" s="2">
        <v>5</v>
      </c>
      <c r="J12" s="2">
        <v>3</v>
      </c>
      <c r="K12" s="1">
        <v>5</v>
      </c>
      <c r="L12" s="1">
        <v>4</v>
      </c>
      <c r="M12" s="1">
        <v>6</v>
      </c>
      <c r="N12" s="1">
        <v>5</v>
      </c>
      <c r="O12" s="1">
        <v>3</v>
      </c>
      <c r="P12" s="1">
        <v>3</v>
      </c>
      <c r="R12" s="1">
        <f t="shared" si="0"/>
        <v>5</v>
      </c>
      <c r="S12" s="1">
        <f t="shared" si="1"/>
        <v>4.5</v>
      </c>
      <c r="U12" s="1">
        <f t="shared" si="2"/>
        <v>6</v>
      </c>
      <c r="V12" s="1">
        <f t="shared" si="3"/>
        <v>3</v>
      </c>
      <c r="X12" s="1">
        <f t="shared" si="4"/>
        <v>3</v>
      </c>
      <c r="Z12" s="1">
        <f>_xlfn.RANK.EQ(S12,S3:S68)</f>
        <v>49</v>
      </c>
    </row>
    <row r="13" spans="2:26" x14ac:dyDescent="0.3">
      <c r="C13" s="1" t="s">
        <v>31</v>
      </c>
      <c r="D13" s="1" t="s">
        <v>18</v>
      </c>
      <c r="E13" s="1" t="s">
        <v>19</v>
      </c>
      <c r="F13" s="1" t="s">
        <v>32</v>
      </c>
      <c r="I13" s="2">
        <v>7</v>
      </c>
      <c r="J13" s="2">
        <v>10</v>
      </c>
      <c r="K13" s="1">
        <v>8</v>
      </c>
      <c r="L13" s="1">
        <v>8</v>
      </c>
      <c r="M13" s="1">
        <v>9</v>
      </c>
      <c r="N13" s="1">
        <v>7</v>
      </c>
      <c r="O13" s="1">
        <v>10</v>
      </c>
      <c r="P13" s="1">
        <v>8</v>
      </c>
      <c r="R13" s="1">
        <f t="shared" si="0"/>
        <v>8</v>
      </c>
      <c r="S13" s="1">
        <f t="shared" si="1"/>
        <v>8</v>
      </c>
      <c r="U13" s="1">
        <f t="shared" si="2"/>
        <v>10</v>
      </c>
      <c r="V13" s="1">
        <f t="shared" si="3"/>
        <v>7</v>
      </c>
      <c r="X13" s="1">
        <f t="shared" si="4"/>
        <v>3</v>
      </c>
      <c r="Z13" s="1">
        <f>_xlfn.RANK.EQ(S13,S3:S68)</f>
        <v>12</v>
      </c>
    </row>
    <row r="14" spans="2:26" x14ac:dyDescent="0.3">
      <c r="D14" s="1" t="s">
        <v>20</v>
      </c>
      <c r="I14" s="2">
        <v>5</v>
      </c>
      <c r="J14" s="2">
        <v>6</v>
      </c>
      <c r="K14" s="1">
        <v>2</v>
      </c>
      <c r="L14" s="1">
        <v>3</v>
      </c>
      <c r="M14" s="1">
        <v>7</v>
      </c>
      <c r="N14" s="1">
        <v>5</v>
      </c>
      <c r="O14" s="1">
        <v>6</v>
      </c>
      <c r="P14" s="1">
        <v>3</v>
      </c>
      <c r="R14" s="1">
        <f t="shared" si="0"/>
        <v>5</v>
      </c>
      <c r="S14" s="1">
        <f t="shared" si="1"/>
        <v>5</v>
      </c>
      <c r="U14" s="1">
        <f t="shared" si="2"/>
        <v>7</v>
      </c>
      <c r="V14" s="1">
        <f t="shared" si="3"/>
        <v>2</v>
      </c>
      <c r="X14" s="1">
        <f t="shared" si="4"/>
        <v>5</v>
      </c>
      <c r="Z14" s="1">
        <f>_xlfn.RANK.EQ(S14,S3:S68)</f>
        <v>44</v>
      </c>
    </row>
    <row r="15" spans="2:26" x14ac:dyDescent="0.3">
      <c r="D15" s="1" t="s">
        <v>33</v>
      </c>
      <c r="E15" s="1" t="s">
        <v>34</v>
      </c>
      <c r="I15" s="2">
        <v>7</v>
      </c>
      <c r="J15" s="2">
        <v>3</v>
      </c>
      <c r="K15" s="1">
        <v>2</v>
      </c>
      <c r="L15" s="1">
        <v>3</v>
      </c>
      <c r="M15" s="1">
        <v>8</v>
      </c>
      <c r="N15" s="1">
        <v>7</v>
      </c>
      <c r="O15" s="1">
        <v>3</v>
      </c>
      <c r="P15" s="1">
        <v>3</v>
      </c>
      <c r="R15" s="1">
        <f t="shared" si="0"/>
        <v>3</v>
      </c>
      <c r="S15" s="1">
        <f t="shared" si="1"/>
        <v>3</v>
      </c>
      <c r="U15" s="1">
        <f t="shared" si="2"/>
        <v>8</v>
      </c>
      <c r="V15" s="1">
        <f t="shared" si="3"/>
        <v>2</v>
      </c>
      <c r="X15" s="1">
        <f t="shared" si="4"/>
        <v>6</v>
      </c>
      <c r="Z15" s="1">
        <f>_xlfn.RANK.EQ(S15,S3:S68)</f>
        <v>58</v>
      </c>
    </row>
    <row r="16" spans="2:26" x14ac:dyDescent="0.3">
      <c r="B16" s="1" t="s">
        <v>35</v>
      </c>
      <c r="C16" s="1" t="s">
        <v>36</v>
      </c>
      <c r="D16" s="1" t="s">
        <v>37</v>
      </c>
      <c r="I16" s="2">
        <v>9</v>
      </c>
      <c r="J16" s="2">
        <v>9</v>
      </c>
      <c r="K16" s="1">
        <v>4</v>
      </c>
      <c r="L16" s="1">
        <v>9</v>
      </c>
      <c r="M16" s="1">
        <v>8</v>
      </c>
      <c r="N16" s="1">
        <v>9</v>
      </c>
      <c r="O16" s="1">
        <v>9</v>
      </c>
      <c r="P16" s="1">
        <v>8</v>
      </c>
      <c r="R16" s="1">
        <f t="shared" si="0"/>
        <v>9</v>
      </c>
      <c r="S16" s="1">
        <f t="shared" si="1"/>
        <v>9</v>
      </c>
      <c r="U16" s="1">
        <f t="shared" si="2"/>
        <v>9</v>
      </c>
      <c r="V16" s="1">
        <f t="shared" si="3"/>
        <v>4</v>
      </c>
      <c r="X16" s="1">
        <f t="shared" si="4"/>
        <v>5</v>
      </c>
      <c r="Z16" s="1">
        <f>_xlfn.RANK.EQ(S16,S3:S68)</f>
        <v>1</v>
      </c>
    </row>
    <row r="17" spans="2:26" x14ac:dyDescent="0.3">
      <c r="D17" s="1" t="s">
        <v>20</v>
      </c>
      <c r="E17" s="1" t="s">
        <v>38</v>
      </c>
      <c r="I17" s="2">
        <v>8</v>
      </c>
      <c r="J17" s="2">
        <v>10</v>
      </c>
      <c r="K17" s="1">
        <v>4</v>
      </c>
      <c r="L17" s="1">
        <v>10</v>
      </c>
      <c r="M17" s="1">
        <v>7</v>
      </c>
      <c r="N17" s="1">
        <v>8</v>
      </c>
      <c r="O17" s="1">
        <v>10</v>
      </c>
      <c r="P17" s="1">
        <v>10</v>
      </c>
      <c r="R17" s="1">
        <f t="shared" si="0"/>
        <v>10</v>
      </c>
      <c r="S17" s="1">
        <f t="shared" si="1"/>
        <v>9</v>
      </c>
      <c r="U17" s="1">
        <f t="shared" si="2"/>
        <v>10</v>
      </c>
      <c r="V17" s="1">
        <f t="shared" si="3"/>
        <v>4</v>
      </c>
      <c r="X17" s="1">
        <f t="shared" si="4"/>
        <v>6</v>
      </c>
      <c r="Z17" s="1">
        <f>_xlfn.RANK.EQ(S17,S3:S68)</f>
        <v>1</v>
      </c>
    </row>
    <row r="18" spans="2:26" x14ac:dyDescent="0.3">
      <c r="D18" s="1" t="s">
        <v>39</v>
      </c>
      <c r="E18" s="1" t="s">
        <v>30</v>
      </c>
      <c r="I18" s="2">
        <v>6</v>
      </c>
      <c r="J18" s="2">
        <v>10</v>
      </c>
      <c r="K18" s="1">
        <v>6</v>
      </c>
      <c r="L18" s="1">
        <v>8</v>
      </c>
      <c r="M18" s="1">
        <v>7</v>
      </c>
      <c r="N18" s="1">
        <v>6</v>
      </c>
      <c r="O18" s="1">
        <v>10</v>
      </c>
      <c r="P18" s="1">
        <v>9</v>
      </c>
      <c r="R18" s="1">
        <f t="shared" si="0"/>
        <v>6</v>
      </c>
      <c r="S18" s="1">
        <f t="shared" si="1"/>
        <v>7.5</v>
      </c>
      <c r="U18" s="1">
        <f t="shared" si="2"/>
        <v>10</v>
      </c>
      <c r="V18" s="1">
        <f t="shared" si="3"/>
        <v>6</v>
      </c>
      <c r="X18" s="1">
        <f t="shared" si="4"/>
        <v>4</v>
      </c>
      <c r="Z18" s="1">
        <f>_xlfn.RANK.EQ(S18,S3:S68)</f>
        <v>24</v>
      </c>
    </row>
    <row r="19" spans="2:26" x14ac:dyDescent="0.3">
      <c r="D19" s="1" t="s">
        <v>18</v>
      </c>
      <c r="E19" s="1" t="s">
        <v>19</v>
      </c>
      <c r="I19" s="2">
        <v>4</v>
      </c>
      <c r="J19" s="2">
        <v>4</v>
      </c>
      <c r="K19" s="1">
        <v>3</v>
      </c>
      <c r="L19" s="1">
        <v>5</v>
      </c>
      <c r="M19" s="1">
        <v>6</v>
      </c>
      <c r="N19" s="1">
        <v>4</v>
      </c>
      <c r="O19" s="1">
        <v>4</v>
      </c>
      <c r="P19" s="1">
        <v>5</v>
      </c>
      <c r="R19" s="1">
        <f t="shared" si="0"/>
        <v>4</v>
      </c>
      <c r="S19" s="1">
        <f t="shared" si="1"/>
        <v>4</v>
      </c>
      <c r="U19" s="1">
        <f t="shared" si="2"/>
        <v>6</v>
      </c>
      <c r="V19" s="1">
        <f t="shared" si="3"/>
        <v>3</v>
      </c>
      <c r="X19" s="1">
        <f t="shared" si="4"/>
        <v>3</v>
      </c>
      <c r="Z19" s="1">
        <f>_xlfn.RANK.EQ(S19,S3:S68)</f>
        <v>53</v>
      </c>
    </row>
    <row r="20" spans="2:26" x14ac:dyDescent="0.3">
      <c r="B20" s="1" t="s">
        <v>40</v>
      </c>
      <c r="C20" s="1" t="s">
        <v>41</v>
      </c>
      <c r="D20" s="1" t="s">
        <v>18</v>
      </c>
      <c r="E20" s="1" t="s">
        <v>19</v>
      </c>
      <c r="F20" s="1" t="s">
        <v>42</v>
      </c>
      <c r="I20" s="2">
        <v>4</v>
      </c>
      <c r="J20" s="2">
        <v>5</v>
      </c>
      <c r="K20" s="1">
        <v>7</v>
      </c>
      <c r="L20" s="1">
        <v>4</v>
      </c>
      <c r="M20" s="1">
        <v>4</v>
      </c>
      <c r="N20" s="1">
        <v>4</v>
      </c>
      <c r="O20" s="1">
        <v>5</v>
      </c>
      <c r="P20" s="1">
        <v>5</v>
      </c>
      <c r="R20" s="1">
        <f t="shared" si="0"/>
        <v>4</v>
      </c>
      <c r="S20" s="1">
        <f t="shared" si="1"/>
        <v>4.5</v>
      </c>
      <c r="U20" s="1">
        <f t="shared" si="2"/>
        <v>7</v>
      </c>
      <c r="V20" s="1">
        <f t="shared" si="3"/>
        <v>4</v>
      </c>
      <c r="X20" s="1">
        <f t="shared" si="4"/>
        <v>3</v>
      </c>
      <c r="Z20" s="1">
        <f>_xlfn.RANK.EQ(S20,S3:S68)</f>
        <v>49</v>
      </c>
    </row>
    <row r="21" spans="2:26" x14ac:dyDescent="0.3">
      <c r="D21" s="1" t="s">
        <v>43</v>
      </c>
      <c r="E21" s="1" t="s">
        <v>44</v>
      </c>
      <c r="I21" s="2">
        <v>2</v>
      </c>
      <c r="J21" s="2">
        <v>7</v>
      </c>
      <c r="K21" s="1">
        <v>2</v>
      </c>
      <c r="L21" s="1">
        <v>2</v>
      </c>
      <c r="M21" s="1">
        <v>4</v>
      </c>
      <c r="N21" s="1">
        <v>2</v>
      </c>
      <c r="O21" s="1">
        <v>7</v>
      </c>
      <c r="P21" s="1">
        <v>4</v>
      </c>
      <c r="R21" s="1">
        <f t="shared" si="0"/>
        <v>2</v>
      </c>
      <c r="S21" s="1">
        <f t="shared" si="1"/>
        <v>3</v>
      </c>
      <c r="U21" s="1">
        <f t="shared" si="2"/>
        <v>7</v>
      </c>
      <c r="V21" s="1">
        <f t="shared" si="3"/>
        <v>2</v>
      </c>
      <c r="X21" s="1">
        <f t="shared" si="4"/>
        <v>5</v>
      </c>
      <c r="Z21" s="1">
        <f>_xlfn.RANK.EQ(S21,S3:S68)</f>
        <v>58</v>
      </c>
    </row>
    <row r="22" spans="2:26" x14ac:dyDescent="0.3">
      <c r="D22" s="1" t="s">
        <v>20</v>
      </c>
      <c r="E22" s="1" t="s">
        <v>45</v>
      </c>
      <c r="I22" s="2">
        <v>5</v>
      </c>
      <c r="J22" s="2">
        <v>5</v>
      </c>
      <c r="K22" s="1">
        <v>2</v>
      </c>
      <c r="L22" s="1">
        <v>4</v>
      </c>
      <c r="M22" s="1">
        <v>7</v>
      </c>
      <c r="N22" s="1">
        <v>5</v>
      </c>
      <c r="O22" s="1">
        <v>5</v>
      </c>
      <c r="P22" s="1">
        <v>6</v>
      </c>
      <c r="R22" s="1">
        <f t="shared" si="0"/>
        <v>5</v>
      </c>
      <c r="S22" s="1">
        <f t="shared" si="1"/>
        <v>5</v>
      </c>
      <c r="U22" s="1">
        <f t="shared" si="2"/>
        <v>7</v>
      </c>
      <c r="V22" s="1">
        <f t="shared" si="3"/>
        <v>2</v>
      </c>
      <c r="X22" s="1">
        <f t="shared" si="4"/>
        <v>5</v>
      </c>
      <c r="Z22" s="1">
        <f>_xlfn.RANK.EQ(S22,S3:S68)</f>
        <v>44</v>
      </c>
    </row>
    <row r="23" spans="2:26" x14ac:dyDescent="0.3">
      <c r="D23" s="1" t="s">
        <v>46</v>
      </c>
      <c r="I23" s="2">
        <v>2</v>
      </c>
      <c r="J23" s="2">
        <v>2</v>
      </c>
      <c r="K23" s="1">
        <v>2</v>
      </c>
      <c r="L23" s="1">
        <v>8</v>
      </c>
      <c r="M23" s="1">
        <v>10</v>
      </c>
      <c r="N23" s="1">
        <v>2</v>
      </c>
      <c r="O23" s="1">
        <v>2</v>
      </c>
      <c r="P23" s="1">
        <v>3</v>
      </c>
      <c r="R23" s="1">
        <f t="shared" si="0"/>
        <v>2</v>
      </c>
      <c r="S23" s="1">
        <f t="shared" si="1"/>
        <v>2</v>
      </c>
      <c r="U23" s="1">
        <f t="shared" si="2"/>
        <v>10</v>
      </c>
      <c r="V23" s="1">
        <f t="shared" si="3"/>
        <v>2</v>
      </c>
      <c r="X23" s="1">
        <f t="shared" si="4"/>
        <v>8</v>
      </c>
      <c r="Z23" s="1">
        <f>_xlfn.RANK.EQ(S23,S3:S68)</f>
        <v>66</v>
      </c>
    </row>
    <row r="24" spans="2:26" x14ac:dyDescent="0.3">
      <c r="D24" s="1" t="s">
        <v>47</v>
      </c>
      <c r="E24" s="1" t="s">
        <v>48</v>
      </c>
      <c r="F24" s="1" t="s">
        <v>49</v>
      </c>
      <c r="I24" s="2">
        <v>3</v>
      </c>
      <c r="J24" s="2">
        <v>3</v>
      </c>
      <c r="K24" s="1">
        <v>5</v>
      </c>
      <c r="L24" s="1">
        <v>6</v>
      </c>
      <c r="M24" s="1">
        <v>8</v>
      </c>
      <c r="N24" s="1">
        <v>3</v>
      </c>
      <c r="O24" s="1">
        <v>3</v>
      </c>
      <c r="P24" s="1">
        <v>5</v>
      </c>
      <c r="R24" s="1">
        <f t="shared" si="0"/>
        <v>3</v>
      </c>
      <c r="S24" s="1">
        <f t="shared" si="1"/>
        <v>4</v>
      </c>
      <c r="U24" s="1">
        <f t="shared" si="2"/>
        <v>8</v>
      </c>
      <c r="V24" s="1">
        <f t="shared" si="3"/>
        <v>3</v>
      </c>
      <c r="X24" s="1">
        <f t="shared" si="4"/>
        <v>5</v>
      </c>
      <c r="Z24" s="1">
        <f>_xlfn.RANK.EQ(S24,S3:S68)</f>
        <v>53</v>
      </c>
    </row>
    <row r="25" spans="2:26" s="5" customFormat="1" x14ac:dyDescent="0.3">
      <c r="D25" s="5" t="s">
        <v>50</v>
      </c>
      <c r="I25" s="6">
        <v>4</v>
      </c>
      <c r="J25" s="6">
        <v>2</v>
      </c>
      <c r="K25" s="5">
        <v>7</v>
      </c>
      <c r="L25" s="5">
        <v>8</v>
      </c>
      <c r="M25" s="5">
        <v>4</v>
      </c>
      <c r="N25" s="5">
        <v>4</v>
      </c>
      <c r="O25" s="5">
        <v>2</v>
      </c>
      <c r="P25" s="5">
        <v>3</v>
      </c>
      <c r="R25" s="1">
        <f t="shared" si="0"/>
        <v>4</v>
      </c>
      <c r="S25" s="1">
        <f t="shared" si="1"/>
        <v>4</v>
      </c>
      <c r="U25" s="1">
        <f t="shared" si="2"/>
        <v>8</v>
      </c>
      <c r="V25" s="1">
        <f t="shared" si="3"/>
        <v>2</v>
      </c>
      <c r="X25" s="1">
        <f t="shared" si="4"/>
        <v>6</v>
      </c>
      <c r="Z25" s="1">
        <f>_xlfn.RANK.EQ(S25,S3:S68)</f>
        <v>53</v>
      </c>
    </row>
    <row r="26" spans="2:26" x14ac:dyDescent="0.3">
      <c r="D26" s="1" t="s">
        <v>52</v>
      </c>
      <c r="E26" s="1" t="s">
        <v>53</v>
      </c>
      <c r="I26" s="2">
        <v>3</v>
      </c>
      <c r="J26" s="2">
        <v>3</v>
      </c>
      <c r="K26" s="1">
        <v>3</v>
      </c>
      <c r="L26" s="1">
        <v>8</v>
      </c>
      <c r="M26" s="1">
        <v>10</v>
      </c>
      <c r="N26" s="1">
        <v>3</v>
      </c>
      <c r="O26" s="1">
        <v>3</v>
      </c>
      <c r="P26" s="1">
        <v>3</v>
      </c>
      <c r="R26" s="1">
        <f t="shared" si="0"/>
        <v>3</v>
      </c>
      <c r="S26" s="1">
        <f t="shared" si="1"/>
        <v>3</v>
      </c>
      <c r="U26" s="1">
        <f t="shared" si="2"/>
        <v>10</v>
      </c>
      <c r="V26" s="1">
        <f t="shared" si="3"/>
        <v>3</v>
      </c>
      <c r="X26" s="1">
        <f t="shared" si="4"/>
        <v>7</v>
      </c>
      <c r="Z26" s="1">
        <f>_xlfn.RANK.EQ(S26,S3:S68)</f>
        <v>58</v>
      </c>
    </row>
    <row r="27" spans="2:26" x14ac:dyDescent="0.3">
      <c r="C27" s="1" t="s">
        <v>54</v>
      </c>
      <c r="D27" s="1" t="s">
        <v>55</v>
      </c>
      <c r="E27" s="1" t="s">
        <v>56</v>
      </c>
      <c r="I27" s="2">
        <v>6</v>
      </c>
      <c r="J27" s="2">
        <v>2</v>
      </c>
      <c r="K27" s="1">
        <v>3</v>
      </c>
      <c r="L27" s="1">
        <v>6</v>
      </c>
      <c r="M27" s="1">
        <v>7</v>
      </c>
      <c r="N27" s="1">
        <v>6</v>
      </c>
      <c r="O27" s="1">
        <v>2</v>
      </c>
      <c r="P27" s="1">
        <v>2</v>
      </c>
      <c r="R27" s="1">
        <f t="shared" si="0"/>
        <v>6</v>
      </c>
      <c r="S27" s="1">
        <f t="shared" si="1"/>
        <v>4.5</v>
      </c>
      <c r="U27" s="1">
        <f t="shared" si="2"/>
        <v>7</v>
      </c>
      <c r="V27" s="1">
        <f t="shared" si="3"/>
        <v>2</v>
      </c>
      <c r="X27" s="1">
        <f t="shared" si="4"/>
        <v>5</v>
      </c>
      <c r="Z27" s="1">
        <f>_xlfn.RANK.EQ(S27,S3:S68)</f>
        <v>49</v>
      </c>
    </row>
    <row r="28" spans="2:26" s="5" customFormat="1" x14ac:dyDescent="0.3">
      <c r="D28" s="5" t="s">
        <v>57</v>
      </c>
      <c r="E28" s="5" t="s">
        <v>58</v>
      </c>
      <c r="I28" s="6">
        <v>4</v>
      </c>
      <c r="J28" s="6">
        <v>3</v>
      </c>
      <c r="K28" s="5">
        <v>3</v>
      </c>
      <c r="L28" s="5">
        <v>3</v>
      </c>
      <c r="M28" s="5">
        <v>3</v>
      </c>
      <c r="N28" s="5">
        <v>4</v>
      </c>
      <c r="O28" s="5">
        <v>3</v>
      </c>
      <c r="P28" s="5">
        <v>2</v>
      </c>
      <c r="R28" s="1">
        <f t="shared" si="0"/>
        <v>3</v>
      </c>
      <c r="S28" s="1">
        <f t="shared" si="1"/>
        <v>3</v>
      </c>
      <c r="U28" s="1">
        <f t="shared" si="2"/>
        <v>4</v>
      </c>
      <c r="V28" s="1">
        <f t="shared" si="3"/>
        <v>2</v>
      </c>
      <c r="X28" s="1">
        <f t="shared" si="4"/>
        <v>2</v>
      </c>
      <c r="Z28" s="1">
        <f>_xlfn.RANK.EQ(S28,S3:S68)</f>
        <v>58</v>
      </c>
    </row>
    <row r="29" spans="2:26" x14ac:dyDescent="0.3">
      <c r="B29" s="1" t="s">
        <v>59</v>
      </c>
      <c r="C29" s="1" t="s">
        <v>60</v>
      </c>
      <c r="D29" s="1" t="s">
        <v>18</v>
      </c>
      <c r="E29" s="1" t="s">
        <v>19</v>
      </c>
      <c r="I29" s="2">
        <v>7</v>
      </c>
      <c r="J29" s="2">
        <v>7</v>
      </c>
      <c r="K29" s="1">
        <v>3</v>
      </c>
      <c r="L29" s="1">
        <v>6</v>
      </c>
      <c r="M29" s="1">
        <v>8</v>
      </c>
      <c r="N29" s="1">
        <v>7</v>
      </c>
      <c r="O29" s="1">
        <v>7</v>
      </c>
      <c r="P29" s="1">
        <v>6</v>
      </c>
      <c r="R29" s="1">
        <f t="shared" si="0"/>
        <v>7</v>
      </c>
      <c r="S29" s="1">
        <f t="shared" si="1"/>
        <v>7</v>
      </c>
      <c r="U29" s="1">
        <f t="shared" si="2"/>
        <v>8</v>
      </c>
      <c r="V29" s="1">
        <f t="shared" si="3"/>
        <v>3</v>
      </c>
      <c r="X29" s="1">
        <f t="shared" si="4"/>
        <v>5</v>
      </c>
      <c r="Z29" s="1">
        <f>_xlfn.RANK.EQ(S29,S3:S68)</f>
        <v>28</v>
      </c>
    </row>
    <row r="30" spans="2:26" x14ac:dyDescent="0.3">
      <c r="D30" s="1" t="s">
        <v>61</v>
      </c>
      <c r="E30" s="1" t="s">
        <v>62</v>
      </c>
      <c r="I30" s="2">
        <v>3</v>
      </c>
      <c r="J30" s="2">
        <v>7</v>
      </c>
      <c r="K30" s="1">
        <v>6</v>
      </c>
      <c r="L30" s="1">
        <v>4</v>
      </c>
      <c r="M30" s="1">
        <v>5</v>
      </c>
      <c r="N30" s="1">
        <v>3</v>
      </c>
      <c r="O30" s="1">
        <v>7</v>
      </c>
      <c r="P30" s="1">
        <v>5</v>
      </c>
      <c r="R30" s="1">
        <f t="shared" si="0"/>
        <v>3</v>
      </c>
      <c r="S30" s="1">
        <f t="shared" si="1"/>
        <v>5</v>
      </c>
      <c r="U30" s="1">
        <f t="shared" si="2"/>
        <v>7</v>
      </c>
      <c r="V30" s="1">
        <f t="shared" si="3"/>
        <v>3</v>
      </c>
      <c r="X30" s="1">
        <f t="shared" si="4"/>
        <v>4</v>
      </c>
      <c r="Z30" s="1">
        <f>_xlfn.RANK.EQ(S30,S3:S68)</f>
        <v>44</v>
      </c>
    </row>
    <row r="31" spans="2:26" s="5" customFormat="1" x14ac:dyDescent="0.3">
      <c r="D31" s="5" t="s">
        <v>21</v>
      </c>
      <c r="E31" s="5" t="s">
        <v>63</v>
      </c>
      <c r="I31" s="6">
        <v>2</v>
      </c>
      <c r="J31" s="6">
        <v>6</v>
      </c>
      <c r="K31" s="5">
        <v>2</v>
      </c>
      <c r="L31" s="5">
        <v>7</v>
      </c>
      <c r="M31" s="5">
        <v>4</v>
      </c>
      <c r="N31" s="5">
        <v>2</v>
      </c>
      <c r="O31" s="5">
        <v>6</v>
      </c>
      <c r="P31" s="5">
        <v>3</v>
      </c>
      <c r="R31" s="1">
        <f t="shared" si="0"/>
        <v>2</v>
      </c>
      <c r="S31" s="1">
        <f t="shared" si="1"/>
        <v>3.5</v>
      </c>
      <c r="U31" s="1">
        <f t="shared" si="2"/>
        <v>7</v>
      </c>
      <c r="V31" s="1">
        <f t="shared" si="3"/>
        <v>2</v>
      </c>
      <c r="X31" s="1">
        <f t="shared" si="4"/>
        <v>5</v>
      </c>
      <c r="Z31" s="1">
        <f>_xlfn.RANK.EQ(S31,S3:S68)</f>
        <v>56</v>
      </c>
    </row>
    <row r="32" spans="2:26" x14ac:dyDescent="0.3">
      <c r="D32" s="1" t="s">
        <v>64</v>
      </c>
      <c r="E32" s="1" t="s">
        <v>65</v>
      </c>
      <c r="I32" s="2">
        <v>8</v>
      </c>
      <c r="J32" s="2">
        <v>9</v>
      </c>
      <c r="K32" s="1">
        <v>8</v>
      </c>
      <c r="L32" s="1">
        <v>9</v>
      </c>
      <c r="M32" s="1">
        <v>1</v>
      </c>
      <c r="N32" s="1">
        <v>8</v>
      </c>
      <c r="O32" s="1">
        <v>9</v>
      </c>
      <c r="P32" s="1">
        <v>8</v>
      </c>
      <c r="R32" s="1">
        <f t="shared" si="0"/>
        <v>8</v>
      </c>
      <c r="S32" s="1">
        <f t="shared" si="1"/>
        <v>8</v>
      </c>
      <c r="U32" s="1">
        <f t="shared" si="2"/>
        <v>9</v>
      </c>
      <c r="V32" s="1">
        <f t="shared" si="3"/>
        <v>1</v>
      </c>
      <c r="X32" s="1">
        <f t="shared" si="4"/>
        <v>8</v>
      </c>
      <c r="Z32" s="1">
        <f>_xlfn.RANK.EQ(S32,S3:S68)</f>
        <v>12</v>
      </c>
    </row>
    <row r="33" spans="2:26" x14ac:dyDescent="0.3">
      <c r="B33" s="1" t="s">
        <v>66</v>
      </c>
      <c r="C33" s="1" t="s">
        <v>60</v>
      </c>
      <c r="D33" s="1" t="s">
        <v>67</v>
      </c>
      <c r="E33" s="1" t="s">
        <v>68</v>
      </c>
      <c r="F33" s="1" t="s">
        <v>69</v>
      </c>
      <c r="I33" s="2">
        <v>5</v>
      </c>
      <c r="J33" s="2">
        <v>8</v>
      </c>
      <c r="K33" s="1">
        <v>6</v>
      </c>
      <c r="L33" s="1">
        <v>8</v>
      </c>
      <c r="M33" s="1">
        <v>8</v>
      </c>
      <c r="N33" s="1">
        <v>5</v>
      </c>
      <c r="O33" s="1">
        <v>8</v>
      </c>
      <c r="P33" s="1">
        <v>7</v>
      </c>
      <c r="R33" s="1">
        <f t="shared" si="0"/>
        <v>8</v>
      </c>
      <c r="S33" s="1">
        <f t="shared" si="1"/>
        <v>7.5</v>
      </c>
      <c r="U33" s="1">
        <f t="shared" si="2"/>
        <v>8</v>
      </c>
      <c r="V33" s="1">
        <f t="shared" si="3"/>
        <v>5</v>
      </c>
      <c r="X33" s="1">
        <f t="shared" si="4"/>
        <v>3</v>
      </c>
      <c r="Z33" s="1">
        <f>_xlfn.RANK.EQ(S33,S3:S68)</f>
        <v>24</v>
      </c>
    </row>
    <row r="34" spans="2:26" x14ac:dyDescent="0.3">
      <c r="D34" s="1" t="s">
        <v>70</v>
      </c>
      <c r="E34" s="1" t="s">
        <v>71</v>
      </c>
      <c r="I34" s="2">
        <v>8</v>
      </c>
      <c r="J34" s="2">
        <v>10</v>
      </c>
      <c r="K34" s="1">
        <v>8</v>
      </c>
      <c r="L34" s="1">
        <v>9</v>
      </c>
      <c r="M34" s="1">
        <v>1</v>
      </c>
      <c r="N34" s="1">
        <v>8</v>
      </c>
      <c r="O34" s="1">
        <v>10</v>
      </c>
      <c r="P34" s="1">
        <v>8</v>
      </c>
      <c r="R34" s="1">
        <f t="shared" si="0"/>
        <v>8</v>
      </c>
      <c r="S34" s="1">
        <f t="shared" si="1"/>
        <v>8</v>
      </c>
      <c r="U34" s="1">
        <f t="shared" si="2"/>
        <v>10</v>
      </c>
      <c r="V34" s="1">
        <f t="shared" si="3"/>
        <v>1</v>
      </c>
      <c r="X34" s="1">
        <f t="shared" si="4"/>
        <v>9</v>
      </c>
      <c r="Z34" s="1">
        <f>_xlfn.RANK.EQ(S34,S3:S68)</f>
        <v>12</v>
      </c>
    </row>
    <row r="35" spans="2:26" x14ac:dyDescent="0.3">
      <c r="D35" s="1" t="s">
        <v>72</v>
      </c>
      <c r="I35" s="2">
        <v>7</v>
      </c>
      <c r="J35" s="2">
        <v>7</v>
      </c>
      <c r="K35" s="1">
        <v>8</v>
      </c>
      <c r="L35" s="1">
        <v>9</v>
      </c>
      <c r="M35" s="1">
        <v>4</v>
      </c>
      <c r="N35" s="1">
        <v>7</v>
      </c>
      <c r="O35" s="1">
        <v>7</v>
      </c>
      <c r="P35" s="1">
        <v>7</v>
      </c>
      <c r="R35" s="1">
        <f t="shared" si="0"/>
        <v>7</v>
      </c>
      <c r="S35" s="1">
        <f t="shared" si="1"/>
        <v>7</v>
      </c>
      <c r="U35" s="1">
        <f t="shared" si="2"/>
        <v>9</v>
      </c>
      <c r="V35" s="1">
        <f t="shared" si="3"/>
        <v>4</v>
      </c>
      <c r="X35" s="1">
        <f t="shared" si="4"/>
        <v>5</v>
      </c>
      <c r="Z35" s="1">
        <f>_xlfn.RANK.EQ(S35,S3:S68)</f>
        <v>28</v>
      </c>
    </row>
    <row r="36" spans="2:26" x14ac:dyDescent="0.3">
      <c r="D36" s="1" t="s">
        <v>73</v>
      </c>
      <c r="E36" s="1" t="s">
        <v>74</v>
      </c>
      <c r="I36" s="2">
        <v>8</v>
      </c>
      <c r="J36" s="2">
        <v>9</v>
      </c>
      <c r="K36" s="1">
        <v>8</v>
      </c>
      <c r="L36" s="1">
        <v>8</v>
      </c>
      <c r="M36" s="1">
        <v>4</v>
      </c>
      <c r="N36" s="1">
        <v>8</v>
      </c>
      <c r="O36" s="1">
        <v>9</v>
      </c>
      <c r="P36" s="1">
        <v>7</v>
      </c>
      <c r="R36" s="1">
        <f t="shared" si="0"/>
        <v>8</v>
      </c>
      <c r="S36" s="1">
        <f t="shared" si="1"/>
        <v>8</v>
      </c>
      <c r="U36" s="1">
        <f t="shared" si="2"/>
        <v>9</v>
      </c>
      <c r="V36" s="1">
        <f t="shared" si="3"/>
        <v>4</v>
      </c>
      <c r="X36" s="1">
        <f t="shared" si="4"/>
        <v>5</v>
      </c>
      <c r="Z36" s="1">
        <f>_xlfn.RANK.EQ(S36,S3:S68)</f>
        <v>12</v>
      </c>
    </row>
    <row r="37" spans="2:26" x14ac:dyDescent="0.3">
      <c r="D37" s="1" t="s">
        <v>75</v>
      </c>
      <c r="E37" s="1" t="s">
        <v>76</v>
      </c>
      <c r="I37" s="2">
        <v>7</v>
      </c>
      <c r="J37" s="2">
        <v>7</v>
      </c>
      <c r="K37" s="1">
        <v>3</v>
      </c>
      <c r="L37" s="1">
        <v>4</v>
      </c>
      <c r="M37" s="1">
        <v>8</v>
      </c>
      <c r="N37" s="1">
        <v>7</v>
      </c>
      <c r="O37" s="1">
        <v>7</v>
      </c>
      <c r="P37" s="1">
        <v>6</v>
      </c>
      <c r="R37" s="1">
        <f t="shared" si="0"/>
        <v>7</v>
      </c>
      <c r="S37" s="1">
        <f t="shared" si="1"/>
        <v>7</v>
      </c>
      <c r="U37" s="1">
        <f t="shared" si="2"/>
        <v>8</v>
      </c>
      <c r="V37" s="1">
        <f t="shared" si="3"/>
        <v>3</v>
      </c>
      <c r="X37" s="1">
        <f t="shared" si="4"/>
        <v>5</v>
      </c>
      <c r="Z37" s="1">
        <f>_xlfn.RANK.EQ(S37,S3:S68)</f>
        <v>28</v>
      </c>
    </row>
    <row r="38" spans="2:26" x14ac:dyDescent="0.3">
      <c r="D38" s="1" t="s">
        <v>77</v>
      </c>
      <c r="E38" s="1" t="s">
        <v>19</v>
      </c>
      <c r="I38" s="2">
        <v>7</v>
      </c>
      <c r="J38" s="2">
        <v>8</v>
      </c>
      <c r="K38" s="1">
        <v>3</v>
      </c>
      <c r="L38" s="1">
        <v>8</v>
      </c>
      <c r="M38" s="1">
        <v>8</v>
      </c>
      <c r="N38" s="1">
        <v>7</v>
      </c>
      <c r="O38" s="1">
        <v>8</v>
      </c>
      <c r="P38" s="1">
        <v>8</v>
      </c>
      <c r="R38" s="1">
        <f t="shared" si="0"/>
        <v>8</v>
      </c>
      <c r="S38" s="1">
        <f t="shared" si="1"/>
        <v>8</v>
      </c>
      <c r="U38" s="1">
        <f t="shared" si="2"/>
        <v>8</v>
      </c>
      <c r="V38" s="1">
        <f t="shared" si="3"/>
        <v>3</v>
      </c>
      <c r="X38" s="1">
        <f t="shared" si="4"/>
        <v>5</v>
      </c>
      <c r="Z38" s="1">
        <f>_xlfn.RANK.EQ(S38,S3:S68)</f>
        <v>12</v>
      </c>
    </row>
    <row r="39" spans="2:26" x14ac:dyDescent="0.3">
      <c r="D39" s="1" t="s">
        <v>78</v>
      </c>
      <c r="E39" s="1" t="s">
        <v>79</v>
      </c>
      <c r="I39" s="2">
        <v>5</v>
      </c>
      <c r="J39" s="2">
        <v>6</v>
      </c>
      <c r="K39" s="1">
        <v>3</v>
      </c>
      <c r="L39" s="1">
        <v>7</v>
      </c>
      <c r="M39" s="1">
        <v>3</v>
      </c>
      <c r="N39" s="1">
        <v>5</v>
      </c>
      <c r="O39" s="1">
        <v>6</v>
      </c>
      <c r="P39" s="1">
        <v>2</v>
      </c>
      <c r="R39" s="1">
        <f t="shared" si="0"/>
        <v>5</v>
      </c>
      <c r="S39" s="1">
        <f t="shared" si="1"/>
        <v>5</v>
      </c>
      <c r="U39" s="1">
        <f t="shared" si="2"/>
        <v>7</v>
      </c>
      <c r="V39" s="1">
        <f t="shared" si="3"/>
        <v>2</v>
      </c>
      <c r="X39" s="1">
        <f t="shared" si="4"/>
        <v>5</v>
      </c>
      <c r="Z39" s="1">
        <f>_xlfn.RANK.EQ(S39,S3:S68)</f>
        <v>44</v>
      </c>
    </row>
    <row r="40" spans="2:26" x14ac:dyDescent="0.3">
      <c r="D40" s="1" t="s">
        <v>80</v>
      </c>
      <c r="I40" s="2">
        <v>8</v>
      </c>
      <c r="J40" s="2">
        <v>7</v>
      </c>
      <c r="K40" s="1">
        <v>1</v>
      </c>
      <c r="L40" s="1">
        <v>8</v>
      </c>
      <c r="M40" s="1">
        <v>9</v>
      </c>
      <c r="N40" s="1">
        <v>8</v>
      </c>
      <c r="O40" s="1">
        <v>7</v>
      </c>
      <c r="P40" s="1">
        <v>6</v>
      </c>
      <c r="R40" s="1">
        <f t="shared" si="0"/>
        <v>8</v>
      </c>
      <c r="S40" s="1">
        <f t="shared" si="1"/>
        <v>7.5</v>
      </c>
      <c r="U40" s="1">
        <f t="shared" si="2"/>
        <v>9</v>
      </c>
      <c r="V40" s="1">
        <f t="shared" si="3"/>
        <v>1</v>
      </c>
      <c r="X40" s="1">
        <f t="shared" si="4"/>
        <v>8</v>
      </c>
      <c r="Z40" s="1">
        <f>_xlfn.RANK.EQ(S40,S3:S68)</f>
        <v>24</v>
      </c>
    </row>
    <row r="41" spans="2:26" x14ac:dyDescent="0.3">
      <c r="D41" s="1" t="s">
        <v>81</v>
      </c>
      <c r="E41" s="1" t="s">
        <v>82</v>
      </c>
      <c r="I41" s="2">
        <v>7</v>
      </c>
      <c r="J41" s="2">
        <v>7</v>
      </c>
      <c r="K41" s="1">
        <v>2</v>
      </c>
      <c r="L41" s="1">
        <v>6</v>
      </c>
      <c r="M41" s="1">
        <v>6</v>
      </c>
      <c r="N41" s="1">
        <v>7</v>
      </c>
      <c r="O41" s="1">
        <v>7</v>
      </c>
      <c r="P41" s="1">
        <v>6</v>
      </c>
      <c r="R41" s="1">
        <f t="shared" si="0"/>
        <v>7</v>
      </c>
      <c r="S41" s="1">
        <f t="shared" si="1"/>
        <v>6.5</v>
      </c>
      <c r="U41" s="1">
        <f t="shared" si="2"/>
        <v>7</v>
      </c>
      <c r="V41" s="1">
        <f t="shared" si="3"/>
        <v>2</v>
      </c>
      <c r="X41" s="1">
        <f t="shared" si="4"/>
        <v>5</v>
      </c>
      <c r="Z41" s="1">
        <f>_xlfn.RANK.EQ(S41,S3:S68)</f>
        <v>37</v>
      </c>
    </row>
    <row r="42" spans="2:26" x14ac:dyDescent="0.3">
      <c r="C42" s="1" t="s">
        <v>83</v>
      </c>
      <c r="D42" s="1" t="s">
        <v>21</v>
      </c>
      <c r="I42" s="2">
        <v>7</v>
      </c>
      <c r="J42" s="2">
        <v>5</v>
      </c>
      <c r="K42" s="1">
        <v>2</v>
      </c>
      <c r="L42" s="1">
        <v>6</v>
      </c>
      <c r="M42" s="1">
        <v>3</v>
      </c>
      <c r="N42" s="1">
        <v>7</v>
      </c>
      <c r="O42" s="1">
        <v>5</v>
      </c>
      <c r="P42" s="1">
        <v>6</v>
      </c>
      <c r="R42" s="1">
        <f t="shared" si="0"/>
        <v>7</v>
      </c>
      <c r="S42" s="1">
        <f t="shared" si="1"/>
        <v>5.5</v>
      </c>
      <c r="U42" s="1">
        <f t="shared" si="2"/>
        <v>7</v>
      </c>
      <c r="V42" s="1">
        <f t="shared" si="3"/>
        <v>2</v>
      </c>
      <c r="X42" s="1">
        <f t="shared" si="4"/>
        <v>5</v>
      </c>
      <c r="Z42" s="1">
        <f>_xlfn.RANK.EQ(S42,S3:S68)</f>
        <v>43</v>
      </c>
    </row>
    <row r="43" spans="2:26" s="5" customFormat="1" x14ac:dyDescent="0.3">
      <c r="C43" s="5" t="s">
        <v>84</v>
      </c>
      <c r="D43" s="5" t="s">
        <v>85</v>
      </c>
      <c r="E43" s="5" t="s">
        <v>62</v>
      </c>
      <c r="I43" s="6">
        <v>3</v>
      </c>
      <c r="J43" s="6">
        <v>3</v>
      </c>
      <c r="K43" s="5">
        <v>6</v>
      </c>
      <c r="L43" s="5">
        <v>7</v>
      </c>
      <c r="M43" s="5">
        <v>4</v>
      </c>
      <c r="N43" s="5">
        <v>3</v>
      </c>
      <c r="O43" s="5">
        <v>3</v>
      </c>
      <c r="P43" s="5">
        <v>2</v>
      </c>
      <c r="R43" s="1">
        <f t="shared" si="0"/>
        <v>3</v>
      </c>
      <c r="S43" s="1">
        <f t="shared" si="1"/>
        <v>3</v>
      </c>
      <c r="U43" s="1">
        <f t="shared" si="2"/>
        <v>7</v>
      </c>
      <c r="V43" s="1">
        <f t="shared" si="3"/>
        <v>2</v>
      </c>
      <c r="X43" s="1">
        <f t="shared" si="4"/>
        <v>5</v>
      </c>
      <c r="Z43" s="1">
        <f>_xlfn.RANK.EQ(S43,S3:S68)</f>
        <v>58</v>
      </c>
    </row>
    <row r="44" spans="2:26" x14ac:dyDescent="0.3">
      <c r="B44" s="1" t="s">
        <v>86</v>
      </c>
      <c r="C44" s="1" t="s">
        <v>87</v>
      </c>
      <c r="D44" s="1" t="s">
        <v>88</v>
      </c>
      <c r="E44" s="1" t="s">
        <v>89</v>
      </c>
      <c r="I44" s="2">
        <v>8</v>
      </c>
      <c r="J44" s="2">
        <v>10</v>
      </c>
      <c r="K44" s="1">
        <v>7</v>
      </c>
      <c r="L44" s="1">
        <v>9</v>
      </c>
      <c r="M44" s="1">
        <v>5</v>
      </c>
      <c r="N44" s="1">
        <v>8</v>
      </c>
      <c r="O44" s="1">
        <v>10</v>
      </c>
      <c r="P44" s="1">
        <v>9</v>
      </c>
      <c r="R44" s="1">
        <f t="shared" si="0"/>
        <v>8</v>
      </c>
      <c r="S44" s="1">
        <f t="shared" si="1"/>
        <v>8.5</v>
      </c>
      <c r="U44" s="1">
        <f t="shared" si="2"/>
        <v>10</v>
      </c>
      <c r="V44" s="1">
        <f t="shared" si="3"/>
        <v>5</v>
      </c>
      <c r="X44" s="1">
        <f t="shared" si="4"/>
        <v>5</v>
      </c>
      <c r="Z44" s="1">
        <f>_xlfn.RANK.EQ(S44,S3:S68)</f>
        <v>10</v>
      </c>
    </row>
    <row r="45" spans="2:26" x14ac:dyDescent="0.3">
      <c r="D45" s="1" t="s">
        <v>90</v>
      </c>
      <c r="E45" s="1" t="s">
        <v>71</v>
      </c>
      <c r="I45" s="2">
        <v>9</v>
      </c>
      <c r="J45" s="2">
        <v>10</v>
      </c>
      <c r="K45" s="1">
        <v>8</v>
      </c>
      <c r="L45" s="1">
        <v>9</v>
      </c>
      <c r="M45" s="1">
        <v>9</v>
      </c>
      <c r="N45" s="1">
        <v>9</v>
      </c>
      <c r="O45" s="1">
        <v>10</v>
      </c>
      <c r="P45" s="1">
        <v>8</v>
      </c>
      <c r="R45" s="1">
        <f t="shared" si="0"/>
        <v>9</v>
      </c>
      <c r="S45" s="1">
        <f t="shared" si="1"/>
        <v>9</v>
      </c>
      <c r="U45" s="1">
        <f t="shared" si="2"/>
        <v>10</v>
      </c>
      <c r="V45" s="1">
        <f t="shared" si="3"/>
        <v>8</v>
      </c>
      <c r="X45" s="1">
        <f t="shared" si="4"/>
        <v>2</v>
      </c>
      <c r="Z45" s="1">
        <f>_xlfn.RANK.EQ(S45,S3:S68)</f>
        <v>1</v>
      </c>
    </row>
    <row r="46" spans="2:26" x14ac:dyDescent="0.3">
      <c r="D46" s="1" t="s">
        <v>21</v>
      </c>
      <c r="I46" s="2">
        <v>6</v>
      </c>
      <c r="J46" s="2">
        <v>9</v>
      </c>
      <c r="K46" s="1">
        <v>7</v>
      </c>
      <c r="L46" s="1">
        <v>8</v>
      </c>
      <c r="M46" s="1">
        <v>8</v>
      </c>
      <c r="N46" s="1">
        <v>6</v>
      </c>
      <c r="O46" s="1">
        <v>9</v>
      </c>
      <c r="P46" s="1">
        <v>8</v>
      </c>
      <c r="R46" s="1">
        <f t="shared" si="0"/>
        <v>8</v>
      </c>
      <c r="S46" s="1">
        <f t="shared" si="1"/>
        <v>8</v>
      </c>
      <c r="U46" s="1">
        <f t="shared" si="2"/>
        <v>9</v>
      </c>
      <c r="V46" s="1">
        <f t="shared" si="3"/>
        <v>6</v>
      </c>
      <c r="X46" s="1">
        <f t="shared" si="4"/>
        <v>3</v>
      </c>
      <c r="Z46" s="1">
        <f>_xlfn.RANK.EQ(S46,S3:S68)</f>
        <v>12</v>
      </c>
    </row>
    <row r="47" spans="2:26" s="5" customFormat="1" x14ac:dyDescent="0.3">
      <c r="C47" s="5" t="s">
        <v>91</v>
      </c>
      <c r="D47" s="5" t="s">
        <v>92</v>
      </c>
      <c r="I47" s="6">
        <v>7</v>
      </c>
      <c r="J47" s="6">
        <v>6</v>
      </c>
      <c r="K47" s="5">
        <v>3</v>
      </c>
      <c r="L47" s="5">
        <v>7</v>
      </c>
      <c r="M47" s="5">
        <v>6</v>
      </c>
      <c r="N47" s="5">
        <v>7</v>
      </c>
      <c r="O47" s="5">
        <v>6</v>
      </c>
      <c r="P47" s="5">
        <v>7</v>
      </c>
      <c r="R47" s="1">
        <f t="shared" si="0"/>
        <v>7</v>
      </c>
      <c r="S47" s="1">
        <f t="shared" si="1"/>
        <v>6.5</v>
      </c>
      <c r="U47" s="1">
        <f t="shared" si="2"/>
        <v>7</v>
      </c>
      <c r="V47" s="1">
        <f t="shared" si="3"/>
        <v>3</v>
      </c>
      <c r="X47" s="1">
        <f t="shared" si="4"/>
        <v>4</v>
      </c>
      <c r="Z47" s="1">
        <f>_xlfn.RANK.EQ(S47,S3:S68)</f>
        <v>37</v>
      </c>
    </row>
    <row r="48" spans="2:26" x14ac:dyDescent="0.3">
      <c r="C48" s="1" t="s">
        <v>93</v>
      </c>
      <c r="D48" s="1" t="s">
        <v>94</v>
      </c>
      <c r="E48" s="1" t="s">
        <v>95</v>
      </c>
      <c r="I48" s="2">
        <v>4</v>
      </c>
      <c r="J48" s="2">
        <v>7</v>
      </c>
      <c r="K48" s="1">
        <v>7</v>
      </c>
      <c r="L48" s="1">
        <v>8</v>
      </c>
      <c r="M48" s="1">
        <v>10</v>
      </c>
      <c r="N48" s="1">
        <v>4</v>
      </c>
      <c r="O48" s="1">
        <v>7</v>
      </c>
      <c r="P48" s="1">
        <v>6</v>
      </c>
      <c r="R48" s="1">
        <f t="shared" si="0"/>
        <v>7</v>
      </c>
      <c r="S48" s="1">
        <f t="shared" si="1"/>
        <v>7</v>
      </c>
      <c r="U48" s="1">
        <f t="shared" si="2"/>
        <v>10</v>
      </c>
      <c r="V48" s="1">
        <f t="shared" si="3"/>
        <v>4</v>
      </c>
      <c r="X48" s="1">
        <f t="shared" si="4"/>
        <v>6</v>
      </c>
      <c r="Z48" s="1">
        <f>_xlfn.RANK.EQ(S48,S3:S68)</f>
        <v>28</v>
      </c>
    </row>
    <row r="49" spans="2:26" x14ac:dyDescent="0.3">
      <c r="B49" s="1" t="s">
        <v>96</v>
      </c>
      <c r="C49" s="1" t="s">
        <v>97</v>
      </c>
      <c r="D49" s="1" t="s">
        <v>98</v>
      </c>
      <c r="I49" s="2">
        <v>9</v>
      </c>
      <c r="J49" s="2">
        <v>9</v>
      </c>
      <c r="K49" s="1">
        <v>9</v>
      </c>
      <c r="L49" s="1">
        <v>9</v>
      </c>
      <c r="M49" s="1">
        <v>8</v>
      </c>
      <c r="N49" s="1">
        <v>9</v>
      </c>
      <c r="O49" s="1">
        <v>9</v>
      </c>
      <c r="P49" s="1">
        <v>8</v>
      </c>
      <c r="R49" s="1">
        <f t="shared" si="0"/>
        <v>9</v>
      </c>
      <c r="S49" s="1">
        <f t="shared" si="1"/>
        <v>9</v>
      </c>
      <c r="U49" s="1">
        <f t="shared" si="2"/>
        <v>9</v>
      </c>
      <c r="V49" s="1">
        <f t="shared" si="3"/>
        <v>8</v>
      </c>
      <c r="X49" s="1">
        <f t="shared" si="4"/>
        <v>1</v>
      </c>
      <c r="Z49" s="1">
        <f>_xlfn.RANK.EQ(S49,S3:S68)</f>
        <v>1</v>
      </c>
    </row>
    <row r="50" spans="2:26" s="5" customFormat="1" x14ac:dyDescent="0.3">
      <c r="D50" s="5" t="s">
        <v>21</v>
      </c>
      <c r="I50" s="6">
        <v>7</v>
      </c>
      <c r="J50" s="6">
        <v>7</v>
      </c>
      <c r="K50" s="5">
        <v>3</v>
      </c>
      <c r="L50" s="5">
        <v>6</v>
      </c>
      <c r="M50" s="5">
        <v>6</v>
      </c>
      <c r="N50" s="5">
        <v>7</v>
      </c>
      <c r="O50" s="5">
        <v>7</v>
      </c>
      <c r="P50" s="5">
        <v>6</v>
      </c>
      <c r="R50" s="1">
        <f t="shared" si="0"/>
        <v>7</v>
      </c>
      <c r="S50" s="1">
        <f t="shared" si="1"/>
        <v>6.5</v>
      </c>
      <c r="U50" s="1">
        <f t="shared" si="2"/>
        <v>7</v>
      </c>
      <c r="V50" s="1">
        <f t="shared" si="3"/>
        <v>3</v>
      </c>
      <c r="X50" s="1">
        <f t="shared" si="4"/>
        <v>4</v>
      </c>
      <c r="Z50" s="1">
        <f>_xlfn.RANK.EQ(S50,S3:S68)</f>
        <v>37</v>
      </c>
    </row>
    <row r="51" spans="2:26" x14ac:dyDescent="0.3">
      <c r="D51" s="1" t="s">
        <v>99</v>
      </c>
      <c r="I51" s="2">
        <v>9</v>
      </c>
      <c r="J51" s="2">
        <v>9</v>
      </c>
      <c r="K51" s="1">
        <v>7</v>
      </c>
      <c r="L51" s="1">
        <v>9</v>
      </c>
      <c r="M51" s="1">
        <v>6</v>
      </c>
      <c r="N51" s="1">
        <v>9</v>
      </c>
      <c r="O51" s="1">
        <v>9</v>
      </c>
      <c r="P51" s="1">
        <v>8</v>
      </c>
      <c r="R51" s="1">
        <f t="shared" si="0"/>
        <v>9</v>
      </c>
      <c r="S51" s="1">
        <f t="shared" si="1"/>
        <v>9</v>
      </c>
      <c r="U51" s="1">
        <f t="shared" si="2"/>
        <v>9</v>
      </c>
      <c r="V51" s="1">
        <f t="shared" si="3"/>
        <v>6</v>
      </c>
      <c r="X51" s="1">
        <f t="shared" si="4"/>
        <v>3</v>
      </c>
      <c r="Z51" s="1">
        <f>_xlfn.RANK.EQ(S51,S3:S68)</f>
        <v>1</v>
      </c>
    </row>
    <row r="52" spans="2:26" x14ac:dyDescent="0.3">
      <c r="D52" s="1" t="s">
        <v>100</v>
      </c>
      <c r="E52" s="1" t="s">
        <v>101</v>
      </c>
      <c r="I52" s="2">
        <v>7</v>
      </c>
      <c r="J52" s="2">
        <v>7</v>
      </c>
      <c r="L52" s="1">
        <v>8</v>
      </c>
      <c r="M52" s="1">
        <v>8</v>
      </c>
      <c r="N52" s="1">
        <v>7</v>
      </c>
      <c r="O52" s="1">
        <v>7</v>
      </c>
      <c r="P52" s="1">
        <v>5</v>
      </c>
      <c r="R52" s="1">
        <f t="shared" si="0"/>
        <v>7</v>
      </c>
      <c r="S52" s="1">
        <f t="shared" si="1"/>
        <v>7</v>
      </c>
      <c r="U52" s="1">
        <f t="shared" si="2"/>
        <v>8</v>
      </c>
      <c r="V52" s="1">
        <f t="shared" si="3"/>
        <v>5</v>
      </c>
      <c r="X52" s="1">
        <f t="shared" si="4"/>
        <v>3</v>
      </c>
      <c r="Z52" s="1">
        <f>_xlfn.RANK.EQ(S52,S3:S68)</f>
        <v>28</v>
      </c>
    </row>
    <row r="53" spans="2:26" x14ac:dyDescent="0.3">
      <c r="C53" s="1" t="s">
        <v>102</v>
      </c>
      <c r="D53" s="1" t="s">
        <v>103</v>
      </c>
      <c r="E53" s="1" t="s">
        <v>104</v>
      </c>
      <c r="I53" s="2">
        <v>10</v>
      </c>
      <c r="J53" s="2">
        <v>9</v>
      </c>
      <c r="K53" s="1">
        <v>7</v>
      </c>
      <c r="L53" s="1">
        <v>9</v>
      </c>
      <c r="M53" s="1">
        <v>5</v>
      </c>
      <c r="N53" s="1">
        <v>10</v>
      </c>
      <c r="O53" s="1">
        <v>9</v>
      </c>
      <c r="P53" s="1">
        <v>9</v>
      </c>
      <c r="R53" s="1">
        <f t="shared" si="0"/>
        <v>9</v>
      </c>
      <c r="S53" s="1">
        <f t="shared" si="1"/>
        <v>9</v>
      </c>
      <c r="U53" s="1">
        <f t="shared" si="2"/>
        <v>10</v>
      </c>
      <c r="V53" s="1">
        <f t="shared" si="3"/>
        <v>5</v>
      </c>
      <c r="X53" s="1">
        <f t="shared" si="4"/>
        <v>5</v>
      </c>
      <c r="Z53" s="1">
        <f>_xlfn.RANK.EQ(S53,S3:S68)</f>
        <v>1</v>
      </c>
    </row>
    <row r="54" spans="2:26" x14ac:dyDescent="0.3">
      <c r="D54" s="1" t="s">
        <v>18</v>
      </c>
      <c r="E54" s="1" t="s">
        <v>105</v>
      </c>
      <c r="I54" s="2">
        <v>7</v>
      </c>
      <c r="J54" s="2">
        <v>9</v>
      </c>
      <c r="K54" s="1">
        <v>8</v>
      </c>
      <c r="L54" s="1">
        <v>9</v>
      </c>
      <c r="M54" s="1">
        <v>5</v>
      </c>
      <c r="N54" s="1">
        <v>7</v>
      </c>
      <c r="O54" s="1">
        <v>9</v>
      </c>
      <c r="P54" s="1">
        <v>9</v>
      </c>
      <c r="R54" s="1">
        <f t="shared" si="0"/>
        <v>9</v>
      </c>
      <c r="S54" s="1">
        <f t="shared" si="1"/>
        <v>8.5</v>
      </c>
      <c r="U54" s="1">
        <f t="shared" si="2"/>
        <v>9</v>
      </c>
      <c r="V54" s="1">
        <f t="shared" si="3"/>
        <v>5</v>
      </c>
      <c r="X54" s="1">
        <f t="shared" si="4"/>
        <v>4</v>
      </c>
      <c r="Z54" s="1">
        <f>_xlfn.RANK.EQ(S54,S3:S68)</f>
        <v>10</v>
      </c>
    </row>
    <row r="55" spans="2:26" x14ac:dyDescent="0.3">
      <c r="D55" s="1" t="s">
        <v>106</v>
      </c>
      <c r="E55" s="1" t="s">
        <v>19</v>
      </c>
      <c r="I55" s="2">
        <v>8</v>
      </c>
      <c r="J55" s="2">
        <v>8</v>
      </c>
      <c r="K55" s="1">
        <v>8</v>
      </c>
      <c r="L55" s="1">
        <v>8</v>
      </c>
      <c r="M55" s="1">
        <v>9</v>
      </c>
      <c r="N55" s="1">
        <v>8</v>
      </c>
      <c r="O55" s="1">
        <v>8</v>
      </c>
      <c r="P55" s="1">
        <v>8</v>
      </c>
      <c r="R55" s="1">
        <f t="shared" si="0"/>
        <v>8</v>
      </c>
      <c r="S55" s="1">
        <f t="shared" si="1"/>
        <v>8</v>
      </c>
      <c r="U55" s="1">
        <f t="shared" si="2"/>
        <v>9</v>
      </c>
      <c r="V55" s="1">
        <f t="shared" si="3"/>
        <v>8</v>
      </c>
      <c r="X55" s="1">
        <f t="shared" si="4"/>
        <v>1</v>
      </c>
      <c r="Z55" s="1">
        <f>_xlfn.RANK.EQ(S55,S3:S68)</f>
        <v>12</v>
      </c>
    </row>
    <row r="56" spans="2:26" s="5" customFormat="1" x14ac:dyDescent="0.3">
      <c r="B56" s="5" t="s">
        <v>107</v>
      </c>
      <c r="C56" s="5" t="s">
        <v>108</v>
      </c>
      <c r="D56" s="5" t="s">
        <v>70</v>
      </c>
      <c r="E56" s="5" t="s">
        <v>71</v>
      </c>
      <c r="I56" s="6">
        <v>9</v>
      </c>
      <c r="J56" s="6">
        <v>9</v>
      </c>
      <c r="K56" s="5">
        <v>8</v>
      </c>
      <c r="L56" s="5">
        <v>9</v>
      </c>
      <c r="M56" s="5">
        <v>9</v>
      </c>
      <c r="N56" s="5">
        <v>9</v>
      </c>
      <c r="O56" s="5">
        <v>9</v>
      </c>
      <c r="P56" s="5">
        <v>8</v>
      </c>
      <c r="R56" s="1">
        <f t="shared" si="0"/>
        <v>9</v>
      </c>
      <c r="S56" s="1">
        <f t="shared" si="1"/>
        <v>9</v>
      </c>
      <c r="U56" s="1">
        <f t="shared" si="2"/>
        <v>9</v>
      </c>
      <c r="V56" s="1">
        <f t="shared" si="3"/>
        <v>8</v>
      </c>
      <c r="X56" s="1">
        <f t="shared" si="4"/>
        <v>1</v>
      </c>
      <c r="Z56" s="1">
        <f>_xlfn.RANK.EQ(S56,S3:S68)</f>
        <v>1</v>
      </c>
    </row>
    <row r="57" spans="2:26" x14ac:dyDescent="0.3">
      <c r="D57" s="1" t="s">
        <v>73</v>
      </c>
      <c r="I57" s="2">
        <v>8</v>
      </c>
      <c r="J57" s="2">
        <v>8</v>
      </c>
      <c r="K57" s="1">
        <v>8</v>
      </c>
      <c r="L57" s="1">
        <v>9</v>
      </c>
      <c r="M57" s="1">
        <v>4</v>
      </c>
      <c r="N57" s="1">
        <v>8</v>
      </c>
      <c r="O57" s="1">
        <v>8</v>
      </c>
      <c r="P57" s="1">
        <v>7</v>
      </c>
      <c r="R57" s="1">
        <f t="shared" si="0"/>
        <v>8</v>
      </c>
      <c r="S57" s="1">
        <f t="shared" si="1"/>
        <v>8</v>
      </c>
      <c r="U57" s="1">
        <f t="shared" si="2"/>
        <v>9</v>
      </c>
      <c r="V57" s="1">
        <f t="shared" si="3"/>
        <v>4</v>
      </c>
      <c r="X57" s="1">
        <f t="shared" si="4"/>
        <v>5</v>
      </c>
      <c r="Z57" s="1">
        <f>_xlfn.RANK.EQ(S57,S3:S68)</f>
        <v>12</v>
      </c>
    </row>
    <row r="58" spans="2:26" x14ac:dyDescent="0.3">
      <c r="D58" s="1" t="s">
        <v>57</v>
      </c>
      <c r="I58" s="2">
        <v>7</v>
      </c>
      <c r="J58" s="2">
        <v>8</v>
      </c>
      <c r="K58" s="1">
        <v>6</v>
      </c>
      <c r="L58" s="1">
        <v>8</v>
      </c>
      <c r="M58" s="1">
        <v>4</v>
      </c>
      <c r="N58" s="1">
        <v>7</v>
      </c>
      <c r="O58" s="1">
        <v>8</v>
      </c>
      <c r="P58" s="1">
        <v>7</v>
      </c>
      <c r="R58" s="1">
        <f t="shared" si="0"/>
        <v>7</v>
      </c>
      <c r="S58" s="1">
        <f t="shared" si="1"/>
        <v>7</v>
      </c>
      <c r="U58" s="1">
        <f t="shared" si="2"/>
        <v>8</v>
      </c>
      <c r="V58" s="1">
        <f t="shared" si="3"/>
        <v>4</v>
      </c>
      <c r="X58" s="1">
        <f t="shared" si="4"/>
        <v>4</v>
      </c>
      <c r="Z58" s="1">
        <f>_xlfn.RANK.EQ(S58,S3:S68)</f>
        <v>28</v>
      </c>
    </row>
    <row r="59" spans="2:26" x14ac:dyDescent="0.3">
      <c r="D59" s="1" t="s">
        <v>18</v>
      </c>
      <c r="I59" s="2">
        <v>10</v>
      </c>
      <c r="J59" s="2">
        <v>8</v>
      </c>
      <c r="K59" s="1">
        <v>6</v>
      </c>
      <c r="L59" s="1">
        <v>8</v>
      </c>
      <c r="M59" s="1">
        <v>9</v>
      </c>
      <c r="N59" s="1">
        <v>10</v>
      </c>
      <c r="O59" s="1">
        <v>8</v>
      </c>
      <c r="P59" s="1">
        <v>8</v>
      </c>
      <c r="R59" s="1">
        <f t="shared" si="0"/>
        <v>8</v>
      </c>
      <c r="S59" s="1">
        <f t="shared" si="1"/>
        <v>8</v>
      </c>
      <c r="U59" s="1">
        <f t="shared" si="2"/>
        <v>10</v>
      </c>
      <c r="V59" s="1">
        <f t="shared" si="3"/>
        <v>6</v>
      </c>
      <c r="X59" s="1">
        <f t="shared" si="4"/>
        <v>4</v>
      </c>
      <c r="Z59" s="1">
        <f>_xlfn.RANK.EQ(S59,S3:S68)</f>
        <v>12</v>
      </c>
    </row>
    <row r="60" spans="2:26" x14ac:dyDescent="0.3">
      <c r="C60" s="1" t="s">
        <v>109</v>
      </c>
      <c r="D60" s="1" t="s">
        <v>18</v>
      </c>
      <c r="I60" s="2">
        <v>8</v>
      </c>
      <c r="J60" s="2">
        <v>7</v>
      </c>
      <c r="K60" s="1">
        <v>5</v>
      </c>
      <c r="L60" s="1">
        <v>8</v>
      </c>
      <c r="M60" s="1">
        <v>9</v>
      </c>
      <c r="N60" s="1">
        <v>8</v>
      </c>
      <c r="O60" s="1">
        <v>7</v>
      </c>
      <c r="R60" s="1">
        <f t="shared" si="0"/>
        <v>8</v>
      </c>
      <c r="S60" s="1">
        <f t="shared" si="1"/>
        <v>8</v>
      </c>
      <c r="U60" s="1">
        <f t="shared" si="2"/>
        <v>9</v>
      </c>
      <c r="V60" s="1">
        <f t="shared" si="3"/>
        <v>5</v>
      </c>
      <c r="X60" s="1">
        <f t="shared" si="4"/>
        <v>4</v>
      </c>
      <c r="Z60" s="1">
        <f>_xlfn.RANK.EQ(S60,S3:S68)</f>
        <v>12</v>
      </c>
    </row>
    <row r="61" spans="2:26" x14ac:dyDescent="0.3">
      <c r="D61" s="1" t="s">
        <v>110</v>
      </c>
      <c r="E61" s="1" t="s">
        <v>111</v>
      </c>
      <c r="I61" s="2">
        <v>9</v>
      </c>
      <c r="J61" s="2">
        <v>10</v>
      </c>
      <c r="K61" s="1">
        <v>6</v>
      </c>
      <c r="L61" s="1">
        <v>9</v>
      </c>
      <c r="M61" s="1">
        <v>8</v>
      </c>
      <c r="N61" s="1">
        <v>9</v>
      </c>
      <c r="O61" s="1">
        <v>10</v>
      </c>
      <c r="P61" s="1">
        <v>8</v>
      </c>
      <c r="R61" s="1">
        <f t="shared" si="0"/>
        <v>9</v>
      </c>
      <c r="S61" s="1">
        <f t="shared" si="1"/>
        <v>9</v>
      </c>
      <c r="U61" s="1">
        <f t="shared" si="2"/>
        <v>10</v>
      </c>
      <c r="V61" s="1">
        <f t="shared" si="3"/>
        <v>6</v>
      </c>
      <c r="X61" s="1">
        <f t="shared" si="4"/>
        <v>4</v>
      </c>
      <c r="Z61" s="1">
        <f>_xlfn.RANK.EQ(S61,S3:S68)</f>
        <v>1</v>
      </c>
    </row>
    <row r="62" spans="2:26" x14ac:dyDescent="0.3">
      <c r="D62" s="1" t="s">
        <v>103</v>
      </c>
      <c r="E62" s="1" t="s">
        <v>112</v>
      </c>
      <c r="I62" s="2">
        <v>9</v>
      </c>
      <c r="J62" s="2">
        <v>7</v>
      </c>
      <c r="K62" s="1">
        <v>8</v>
      </c>
      <c r="L62" s="1">
        <v>8</v>
      </c>
      <c r="M62" s="1">
        <v>8</v>
      </c>
      <c r="N62" s="1">
        <v>9</v>
      </c>
      <c r="O62" s="1">
        <v>7</v>
      </c>
      <c r="P62" s="1">
        <v>8</v>
      </c>
      <c r="R62" s="1">
        <f t="shared" si="0"/>
        <v>8</v>
      </c>
      <c r="S62" s="1">
        <f t="shared" si="1"/>
        <v>8</v>
      </c>
      <c r="U62" s="1">
        <f t="shared" si="2"/>
        <v>9</v>
      </c>
      <c r="V62" s="1">
        <f t="shared" si="3"/>
        <v>7</v>
      </c>
      <c r="X62" s="1">
        <f t="shared" si="4"/>
        <v>2</v>
      </c>
      <c r="Z62" s="1">
        <f>_xlfn.RANK.EQ(S62,S3:S68)</f>
        <v>12</v>
      </c>
    </row>
    <row r="63" spans="2:26" x14ac:dyDescent="0.3">
      <c r="B63" s="1" t="s">
        <v>113</v>
      </c>
      <c r="C63" s="1" t="s">
        <v>114</v>
      </c>
      <c r="D63" s="1" t="s">
        <v>115</v>
      </c>
      <c r="E63" s="1" t="s">
        <v>116</v>
      </c>
      <c r="I63" s="2">
        <v>6</v>
      </c>
      <c r="J63" s="2">
        <v>6</v>
      </c>
      <c r="K63" s="1">
        <v>4</v>
      </c>
      <c r="L63" s="1">
        <v>7</v>
      </c>
      <c r="M63" s="1">
        <v>7</v>
      </c>
      <c r="N63" s="1">
        <v>6</v>
      </c>
      <c r="O63" s="1">
        <v>6</v>
      </c>
      <c r="P63" s="1">
        <v>6</v>
      </c>
      <c r="R63" s="1">
        <f t="shared" si="0"/>
        <v>6</v>
      </c>
      <c r="S63" s="1">
        <f t="shared" si="1"/>
        <v>6</v>
      </c>
      <c r="U63" s="1">
        <f t="shared" si="2"/>
        <v>7</v>
      </c>
      <c r="V63" s="1">
        <f t="shared" si="3"/>
        <v>4</v>
      </c>
      <c r="X63" s="1">
        <f t="shared" si="4"/>
        <v>3</v>
      </c>
      <c r="Z63" s="1">
        <f>_xlfn.RANK.EQ(S63,S3:S68)</f>
        <v>40</v>
      </c>
    </row>
    <row r="64" spans="2:26" x14ac:dyDescent="0.3">
      <c r="D64" s="1" t="s">
        <v>117</v>
      </c>
      <c r="E64" s="1" t="s">
        <v>118</v>
      </c>
      <c r="I64" s="2">
        <v>7</v>
      </c>
      <c r="J64" s="2">
        <v>7</v>
      </c>
      <c r="K64" s="1">
        <v>4</v>
      </c>
      <c r="L64" s="1">
        <v>4</v>
      </c>
      <c r="M64" s="1">
        <v>9</v>
      </c>
      <c r="N64" s="1">
        <v>7</v>
      </c>
      <c r="O64" s="1">
        <v>7</v>
      </c>
      <c r="P64" s="1">
        <v>7</v>
      </c>
      <c r="R64" s="1">
        <f t="shared" si="0"/>
        <v>7</v>
      </c>
      <c r="S64" s="1">
        <f t="shared" si="1"/>
        <v>7</v>
      </c>
      <c r="U64" s="1">
        <f t="shared" si="2"/>
        <v>9</v>
      </c>
      <c r="V64" s="1">
        <f t="shared" si="3"/>
        <v>4</v>
      </c>
      <c r="X64" s="1">
        <f t="shared" si="4"/>
        <v>5</v>
      </c>
      <c r="Z64" s="1">
        <f>_xlfn.RANK.EQ(S64,S3:S68)</f>
        <v>28</v>
      </c>
    </row>
    <row r="65" spans="2:26" x14ac:dyDescent="0.3">
      <c r="D65" s="1" t="s">
        <v>20</v>
      </c>
      <c r="E65" s="1" t="s">
        <v>119</v>
      </c>
      <c r="I65" s="2">
        <v>7</v>
      </c>
      <c r="J65" s="2">
        <v>7</v>
      </c>
      <c r="K65" s="1">
        <v>4</v>
      </c>
      <c r="L65" s="1">
        <v>6</v>
      </c>
      <c r="M65" s="1">
        <v>7</v>
      </c>
      <c r="N65" s="1">
        <v>7</v>
      </c>
      <c r="O65" s="1">
        <v>7</v>
      </c>
      <c r="P65" s="1">
        <v>6</v>
      </c>
      <c r="R65" s="1">
        <f t="shared" si="0"/>
        <v>7</v>
      </c>
      <c r="S65" s="1">
        <f t="shared" si="1"/>
        <v>7</v>
      </c>
      <c r="U65" s="1">
        <f t="shared" si="2"/>
        <v>7</v>
      </c>
      <c r="V65" s="1">
        <f t="shared" si="3"/>
        <v>4</v>
      </c>
      <c r="X65" s="1">
        <f t="shared" si="4"/>
        <v>3</v>
      </c>
      <c r="Z65" s="1">
        <f>_xlfn.RANK.EQ(S65,S3:S68)</f>
        <v>28</v>
      </c>
    </row>
    <row r="66" spans="2:26" x14ac:dyDescent="0.3">
      <c r="B66" s="1" t="s">
        <v>120</v>
      </c>
      <c r="C66" s="1" t="s">
        <v>114</v>
      </c>
      <c r="D66" s="1" t="s">
        <v>121</v>
      </c>
      <c r="I66" s="2">
        <v>9</v>
      </c>
      <c r="J66" s="2">
        <v>9</v>
      </c>
      <c r="K66" s="1">
        <v>2</v>
      </c>
      <c r="L66" s="1">
        <v>5</v>
      </c>
      <c r="M66" s="1">
        <v>3</v>
      </c>
      <c r="N66" s="1">
        <v>9</v>
      </c>
      <c r="O66" s="1">
        <v>9</v>
      </c>
      <c r="P66" s="1">
        <v>9</v>
      </c>
      <c r="R66" s="1">
        <f t="shared" si="0"/>
        <v>9</v>
      </c>
      <c r="S66" s="1">
        <f t="shared" si="1"/>
        <v>9</v>
      </c>
      <c r="U66" s="1">
        <f t="shared" si="2"/>
        <v>9</v>
      </c>
      <c r="V66" s="1">
        <f t="shared" si="3"/>
        <v>2</v>
      </c>
      <c r="X66" s="1">
        <f t="shared" si="4"/>
        <v>7</v>
      </c>
      <c r="Z66" s="1">
        <f>_xlfn.RANK.EQ(S66,S3:S68)</f>
        <v>1</v>
      </c>
    </row>
    <row r="67" spans="2:26" x14ac:dyDescent="0.3">
      <c r="D67" s="1" t="s">
        <v>122</v>
      </c>
      <c r="I67" s="2">
        <v>6</v>
      </c>
      <c r="J67" s="2">
        <v>6</v>
      </c>
      <c r="K67" s="1">
        <v>2</v>
      </c>
      <c r="L67" s="1">
        <v>5</v>
      </c>
      <c r="M67" s="1">
        <v>4</v>
      </c>
      <c r="N67" s="1">
        <v>6</v>
      </c>
      <c r="O67" s="1">
        <v>6</v>
      </c>
      <c r="P67" s="1">
        <v>6</v>
      </c>
      <c r="R67" s="1">
        <f t="shared" si="0"/>
        <v>6</v>
      </c>
      <c r="S67" s="1">
        <f t="shared" si="1"/>
        <v>6</v>
      </c>
      <c r="U67" s="1">
        <f t="shared" si="2"/>
        <v>6</v>
      </c>
      <c r="V67" s="1">
        <f t="shared" si="3"/>
        <v>2</v>
      </c>
      <c r="X67" s="1">
        <f t="shared" si="4"/>
        <v>4</v>
      </c>
      <c r="Z67" s="1">
        <f>_xlfn.RANK.EQ(S67,S3:S68)</f>
        <v>40</v>
      </c>
    </row>
    <row r="68" spans="2:26" x14ac:dyDescent="0.3">
      <c r="B68" s="1" t="s">
        <v>123</v>
      </c>
      <c r="D68" s="1" t="s">
        <v>57</v>
      </c>
      <c r="E68" s="1" t="s">
        <v>62</v>
      </c>
      <c r="I68" s="2">
        <v>6</v>
      </c>
      <c r="J68" s="2">
        <v>5</v>
      </c>
      <c r="K68" s="1">
        <v>4</v>
      </c>
      <c r="L68" s="1">
        <v>5</v>
      </c>
      <c r="M68" s="1">
        <v>5</v>
      </c>
      <c r="N68" s="1">
        <v>6</v>
      </c>
      <c r="O68" s="1">
        <v>5</v>
      </c>
      <c r="P68" s="1">
        <v>4</v>
      </c>
      <c r="R68" s="1">
        <f t="shared" ref="R68" si="5">MODE(I68:P68)</f>
        <v>5</v>
      </c>
      <c r="S68" s="1">
        <f t="shared" ref="S68" si="6">MEDIAN(I68:P68)</f>
        <v>5</v>
      </c>
      <c r="U68" s="1">
        <f t="shared" ref="U68" si="7">MAX(I68:P68)</f>
        <v>6</v>
      </c>
      <c r="V68" s="1">
        <f t="shared" ref="V68" si="8">MIN(I68:P68)</f>
        <v>4</v>
      </c>
      <c r="X68" s="1">
        <f t="shared" ref="X68" si="9">U68-V68</f>
        <v>2</v>
      </c>
      <c r="Z68" s="1">
        <f>_xlfn.RANK.EQ(S68,S3:S68)</f>
        <v>44</v>
      </c>
    </row>
    <row r="70" spans="2:26" x14ac:dyDescent="0.3">
      <c r="B70" s="1" t="s">
        <v>124</v>
      </c>
      <c r="I70" s="2">
        <f t="shared" ref="I70:P70" si="10">AVERAGE(I3:I68)</f>
        <v>6.3484848484848486</v>
      </c>
      <c r="J70" s="2">
        <f t="shared" si="10"/>
        <v>6.5454545454545459</v>
      </c>
      <c r="K70" s="1">
        <f t="shared" si="10"/>
        <v>4.907692307692308</v>
      </c>
      <c r="L70" s="1">
        <f t="shared" si="10"/>
        <v>6.9242424242424239</v>
      </c>
      <c r="M70" s="1">
        <f t="shared" si="10"/>
        <v>6.2121212121212119</v>
      </c>
      <c r="N70" s="1">
        <f t="shared" si="10"/>
        <v>6.3484848484848486</v>
      </c>
      <c r="O70" s="1">
        <f t="shared" si="10"/>
        <v>6.5454545454545459</v>
      </c>
      <c r="P70" s="1">
        <f t="shared" si="10"/>
        <v>5.9375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70"/>
  <sheetViews>
    <sheetView workbookViewId="0">
      <selection activeCell="D21" sqref="D21"/>
    </sheetView>
  </sheetViews>
  <sheetFormatPr defaultColWidth="8.88671875" defaultRowHeight="13.8" x14ac:dyDescent="0.3"/>
  <cols>
    <col min="1" max="1" width="2.5546875" style="1" customWidth="1"/>
    <col min="2" max="2" width="33.33203125" style="1" bestFit="1" customWidth="1"/>
    <col min="3" max="3" width="27.44140625" style="1" bestFit="1" customWidth="1"/>
    <col min="4" max="4" width="68.6640625" style="1" bestFit="1" customWidth="1"/>
    <col min="5" max="5" width="32.109375" style="1" customWidth="1"/>
    <col min="6" max="6" width="35.109375" style="1" customWidth="1"/>
    <col min="7" max="7" width="6.5546875" style="1" customWidth="1"/>
    <col min="8" max="8" width="8.44140625" style="1" customWidth="1"/>
    <col min="9" max="10" width="8.88671875" style="2"/>
    <col min="11" max="25" width="8.88671875" style="1"/>
    <col min="26" max="26" width="8.88671875" style="7"/>
    <col min="27" max="16384" width="8.88671875" style="1"/>
  </cols>
  <sheetData>
    <row r="1" spans="2:26" x14ac:dyDescent="0.3">
      <c r="I1" s="2" t="s">
        <v>0</v>
      </c>
      <c r="R1" s="1" t="s">
        <v>125</v>
      </c>
      <c r="S1" s="1" t="s">
        <v>126</v>
      </c>
      <c r="U1" s="1" t="s">
        <v>127</v>
      </c>
      <c r="V1" s="1" t="s">
        <v>128</v>
      </c>
      <c r="X1" s="1" t="s">
        <v>129</v>
      </c>
    </row>
    <row r="2" spans="2:26" x14ac:dyDescent="0.3">
      <c r="B2" s="3" t="s">
        <v>1</v>
      </c>
      <c r="C2" s="3" t="s">
        <v>2</v>
      </c>
      <c r="D2" s="3" t="s">
        <v>3</v>
      </c>
      <c r="E2" s="3" t="s">
        <v>4</v>
      </c>
      <c r="F2" s="4">
        <v>2</v>
      </c>
      <c r="G2" s="4">
        <v>3</v>
      </c>
      <c r="H2" s="4">
        <v>4</v>
      </c>
      <c r="I2" s="2" t="s">
        <v>5</v>
      </c>
      <c r="J2" s="2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</row>
    <row r="3" spans="2:26" x14ac:dyDescent="0.3">
      <c r="B3" s="1" t="s">
        <v>35</v>
      </c>
      <c r="C3" s="1" t="s">
        <v>36</v>
      </c>
      <c r="D3" s="1" t="s">
        <v>37</v>
      </c>
      <c r="I3" s="2">
        <v>9</v>
      </c>
      <c r="J3" s="2">
        <v>9</v>
      </c>
      <c r="K3" s="1">
        <v>4</v>
      </c>
      <c r="L3" s="1">
        <v>9</v>
      </c>
      <c r="M3" s="1">
        <v>8</v>
      </c>
      <c r="N3" s="1">
        <v>9</v>
      </c>
      <c r="O3" s="1">
        <v>9</v>
      </c>
      <c r="P3" s="1">
        <v>8</v>
      </c>
      <c r="R3" s="1">
        <f t="shared" ref="R3:R34" si="0">MODE(I3:P3)</f>
        <v>9</v>
      </c>
      <c r="S3" s="1">
        <f t="shared" ref="S3:S34" si="1">MEDIAN(I3:P3)</f>
        <v>9</v>
      </c>
      <c r="U3" s="1">
        <f t="shared" ref="U3:U34" si="2">MAX(I3:P3)</f>
        <v>9</v>
      </c>
      <c r="V3" s="1">
        <f t="shared" ref="V3:V34" si="3">MIN(I3:P3)</f>
        <v>4</v>
      </c>
      <c r="X3" s="1">
        <f t="shared" ref="X3:X34" si="4">U3-V3</f>
        <v>5</v>
      </c>
      <c r="Z3" s="7">
        <f t="shared" ref="Z3:Z34" si="5">_xlfn.RANK.EQ(S3,S3:S68)</f>
        <v>1</v>
      </c>
    </row>
    <row r="4" spans="2:26" x14ac:dyDescent="0.3">
      <c r="D4" s="1" t="s">
        <v>20</v>
      </c>
      <c r="E4" s="1" t="s">
        <v>38</v>
      </c>
      <c r="I4" s="2">
        <v>8</v>
      </c>
      <c r="J4" s="2">
        <v>10</v>
      </c>
      <c r="K4" s="1">
        <v>4</v>
      </c>
      <c r="L4" s="1">
        <v>10</v>
      </c>
      <c r="M4" s="1">
        <v>7</v>
      </c>
      <c r="N4" s="1">
        <v>8</v>
      </c>
      <c r="O4" s="1">
        <v>10</v>
      </c>
      <c r="P4" s="1">
        <v>10</v>
      </c>
      <c r="R4" s="1">
        <f t="shared" si="0"/>
        <v>10</v>
      </c>
      <c r="S4" s="1">
        <f t="shared" si="1"/>
        <v>9</v>
      </c>
      <c r="U4" s="1">
        <f t="shared" si="2"/>
        <v>10</v>
      </c>
      <c r="V4" s="1">
        <f t="shared" si="3"/>
        <v>4</v>
      </c>
      <c r="X4" s="1">
        <f t="shared" si="4"/>
        <v>6</v>
      </c>
      <c r="Z4" s="7">
        <f t="shared" si="5"/>
        <v>1</v>
      </c>
    </row>
    <row r="5" spans="2:26" x14ac:dyDescent="0.3">
      <c r="D5" s="1" t="s">
        <v>90</v>
      </c>
      <c r="E5" s="1" t="s">
        <v>71</v>
      </c>
      <c r="I5" s="2">
        <v>9</v>
      </c>
      <c r="J5" s="2">
        <v>10</v>
      </c>
      <c r="K5" s="1">
        <v>8</v>
      </c>
      <c r="L5" s="1">
        <v>9</v>
      </c>
      <c r="M5" s="1">
        <v>9</v>
      </c>
      <c r="N5" s="1">
        <v>9</v>
      </c>
      <c r="O5" s="1">
        <v>10</v>
      </c>
      <c r="P5" s="1">
        <v>8</v>
      </c>
      <c r="R5" s="1">
        <f t="shared" si="0"/>
        <v>9</v>
      </c>
      <c r="S5" s="1">
        <f t="shared" si="1"/>
        <v>9</v>
      </c>
      <c r="U5" s="1">
        <f t="shared" si="2"/>
        <v>10</v>
      </c>
      <c r="V5" s="1">
        <f t="shared" si="3"/>
        <v>8</v>
      </c>
      <c r="X5" s="1">
        <f t="shared" si="4"/>
        <v>2</v>
      </c>
      <c r="Z5" s="7">
        <f t="shared" si="5"/>
        <v>1</v>
      </c>
    </row>
    <row r="6" spans="2:26" x14ac:dyDescent="0.3">
      <c r="B6" s="1" t="s">
        <v>96</v>
      </c>
      <c r="C6" s="1" t="s">
        <v>97</v>
      </c>
      <c r="D6" s="1" t="s">
        <v>98</v>
      </c>
      <c r="I6" s="2">
        <v>9</v>
      </c>
      <c r="J6" s="2">
        <v>9</v>
      </c>
      <c r="K6" s="1">
        <v>9</v>
      </c>
      <c r="L6" s="1">
        <v>9</v>
      </c>
      <c r="M6" s="1">
        <v>8</v>
      </c>
      <c r="N6" s="1">
        <v>9</v>
      </c>
      <c r="O6" s="1">
        <v>9</v>
      </c>
      <c r="P6" s="1">
        <v>8</v>
      </c>
      <c r="R6" s="1">
        <f t="shared" si="0"/>
        <v>9</v>
      </c>
      <c r="S6" s="1">
        <f t="shared" si="1"/>
        <v>9</v>
      </c>
      <c r="U6" s="1">
        <f t="shared" si="2"/>
        <v>9</v>
      </c>
      <c r="V6" s="1">
        <f t="shared" si="3"/>
        <v>8</v>
      </c>
      <c r="X6" s="1">
        <f t="shared" si="4"/>
        <v>1</v>
      </c>
      <c r="Z6" s="7">
        <f t="shared" si="5"/>
        <v>1</v>
      </c>
    </row>
    <row r="7" spans="2:26" x14ac:dyDescent="0.3">
      <c r="D7" s="1" t="s">
        <v>99</v>
      </c>
      <c r="I7" s="2">
        <v>9</v>
      </c>
      <c r="J7" s="2">
        <v>9</v>
      </c>
      <c r="K7" s="1">
        <v>7</v>
      </c>
      <c r="L7" s="1">
        <v>9</v>
      </c>
      <c r="M7" s="1">
        <v>6</v>
      </c>
      <c r="N7" s="1">
        <v>9</v>
      </c>
      <c r="O7" s="1">
        <v>9</v>
      </c>
      <c r="P7" s="1">
        <v>8</v>
      </c>
      <c r="R7" s="1">
        <f t="shared" si="0"/>
        <v>9</v>
      </c>
      <c r="S7" s="1">
        <f t="shared" si="1"/>
        <v>9</v>
      </c>
      <c r="U7" s="1">
        <f t="shared" si="2"/>
        <v>9</v>
      </c>
      <c r="V7" s="1">
        <f t="shared" si="3"/>
        <v>6</v>
      </c>
      <c r="X7" s="1">
        <f t="shared" si="4"/>
        <v>3</v>
      </c>
      <c r="Z7" s="7">
        <f t="shared" si="5"/>
        <v>1</v>
      </c>
    </row>
    <row r="8" spans="2:26" x14ac:dyDescent="0.3">
      <c r="C8" s="1" t="s">
        <v>102</v>
      </c>
      <c r="D8" s="1" t="s">
        <v>103</v>
      </c>
      <c r="E8" s="1" t="s">
        <v>104</v>
      </c>
      <c r="I8" s="2">
        <v>10</v>
      </c>
      <c r="J8" s="2">
        <v>9</v>
      </c>
      <c r="K8" s="1">
        <v>7</v>
      </c>
      <c r="L8" s="1">
        <v>9</v>
      </c>
      <c r="M8" s="1">
        <v>5</v>
      </c>
      <c r="N8" s="1">
        <v>10</v>
      </c>
      <c r="O8" s="1">
        <v>9</v>
      </c>
      <c r="P8" s="1">
        <v>9</v>
      </c>
      <c r="R8" s="1">
        <f t="shared" si="0"/>
        <v>9</v>
      </c>
      <c r="S8" s="1">
        <f t="shared" si="1"/>
        <v>9</v>
      </c>
      <c r="U8" s="1">
        <f t="shared" si="2"/>
        <v>10</v>
      </c>
      <c r="V8" s="1">
        <f t="shared" si="3"/>
        <v>5</v>
      </c>
      <c r="X8" s="1">
        <f t="shared" si="4"/>
        <v>5</v>
      </c>
      <c r="Z8" s="7">
        <f t="shared" si="5"/>
        <v>1</v>
      </c>
    </row>
    <row r="9" spans="2:26" x14ac:dyDescent="0.3">
      <c r="B9" s="5" t="s">
        <v>107</v>
      </c>
      <c r="C9" s="5" t="s">
        <v>108</v>
      </c>
      <c r="D9" s="5" t="s">
        <v>70</v>
      </c>
      <c r="E9" s="5" t="s">
        <v>71</v>
      </c>
      <c r="F9" s="5"/>
      <c r="G9" s="5"/>
      <c r="H9" s="5"/>
      <c r="I9" s="6">
        <v>9</v>
      </c>
      <c r="J9" s="6">
        <v>9</v>
      </c>
      <c r="K9" s="5">
        <v>8</v>
      </c>
      <c r="L9" s="5">
        <v>9</v>
      </c>
      <c r="M9" s="5">
        <v>9</v>
      </c>
      <c r="N9" s="5">
        <v>9</v>
      </c>
      <c r="O9" s="5">
        <v>9</v>
      </c>
      <c r="P9" s="5">
        <v>8</v>
      </c>
      <c r="Q9" s="5"/>
      <c r="R9" s="1">
        <f t="shared" si="0"/>
        <v>9</v>
      </c>
      <c r="S9" s="1">
        <f t="shared" si="1"/>
        <v>9</v>
      </c>
      <c r="T9" s="5"/>
      <c r="U9" s="1">
        <f t="shared" si="2"/>
        <v>9</v>
      </c>
      <c r="V9" s="1">
        <f t="shared" si="3"/>
        <v>8</v>
      </c>
      <c r="W9" s="5"/>
      <c r="X9" s="1">
        <f t="shared" si="4"/>
        <v>1</v>
      </c>
      <c r="Y9" s="5"/>
      <c r="Z9" s="7">
        <f t="shared" si="5"/>
        <v>1</v>
      </c>
    </row>
    <row r="10" spans="2:26" x14ac:dyDescent="0.3">
      <c r="D10" s="1" t="s">
        <v>110</v>
      </c>
      <c r="E10" s="1" t="s">
        <v>111</v>
      </c>
      <c r="I10" s="2">
        <v>9</v>
      </c>
      <c r="J10" s="2">
        <v>10</v>
      </c>
      <c r="K10" s="1">
        <v>6</v>
      </c>
      <c r="L10" s="1">
        <v>9</v>
      </c>
      <c r="M10" s="1">
        <v>8</v>
      </c>
      <c r="N10" s="1">
        <v>9</v>
      </c>
      <c r="O10" s="1">
        <v>10</v>
      </c>
      <c r="P10" s="1">
        <v>8</v>
      </c>
      <c r="R10" s="1">
        <f t="shared" si="0"/>
        <v>9</v>
      </c>
      <c r="S10" s="1">
        <f t="shared" si="1"/>
        <v>9</v>
      </c>
      <c r="U10" s="1">
        <f t="shared" si="2"/>
        <v>10</v>
      </c>
      <c r="V10" s="1">
        <f t="shared" si="3"/>
        <v>6</v>
      </c>
      <c r="X10" s="1">
        <f t="shared" si="4"/>
        <v>4</v>
      </c>
      <c r="Z10" s="7">
        <f t="shared" si="5"/>
        <v>1</v>
      </c>
    </row>
    <row r="11" spans="2:26" x14ac:dyDescent="0.3">
      <c r="B11" s="1" t="s">
        <v>120</v>
      </c>
      <c r="C11" s="1" t="s">
        <v>114</v>
      </c>
      <c r="D11" s="1" t="s">
        <v>121</v>
      </c>
      <c r="I11" s="2">
        <v>9</v>
      </c>
      <c r="J11" s="2">
        <v>9</v>
      </c>
      <c r="K11" s="1">
        <v>2</v>
      </c>
      <c r="L11" s="1">
        <v>5</v>
      </c>
      <c r="M11" s="1">
        <v>3</v>
      </c>
      <c r="N11" s="1">
        <v>9</v>
      </c>
      <c r="O11" s="1">
        <v>9</v>
      </c>
      <c r="P11" s="1">
        <v>9</v>
      </c>
      <c r="R11" s="1">
        <f t="shared" si="0"/>
        <v>9</v>
      </c>
      <c r="S11" s="1">
        <f t="shared" si="1"/>
        <v>9</v>
      </c>
      <c r="U11" s="1">
        <f t="shared" si="2"/>
        <v>9</v>
      </c>
      <c r="V11" s="1">
        <f t="shared" si="3"/>
        <v>2</v>
      </c>
      <c r="X11" s="1">
        <f t="shared" si="4"/>
        <v>7</v>
      </c>
      <c r="Z11" s="7">
        <f t="shared" si="5"/>
        <v>1</v>
      </c>
    </row>
    <row r="12" spans="2:26" x14ac:dyDescent="0.3">
      <c r="D12" s="1" t="s">
        <v>122</v>
      </c>
      <c r="I12" s="2">
        <v>6</v>
      </c>
      <c r="J12" s="2">
        <v>6</v>
      </c>
      <c r="K12" s="1">
        <v>2</v>
      </c>
      <c r="L12" s="1">
        <v>5</v>
      </c>
      <c r="M12" s="1">
        <v>4</v>
      </c>
      <c r="N12" s="1">
        <v>6</v>
      </c>
      <c r="O12" s="1">
        <v>6</v>
      </c>
      <c r="P12" s="1">
        <v>6</v>
      </c>
      <c r="R12" s="1">
        <f t="shared" si="0"/>
        <v>6</v>
      </c>
      <c r="S12" s="1">
        <f t="shared" si="1"/>
        <v>6</v>
      </c>
      <c r="U12" s="1">
        <f t="shared" si="2"/>
        <v>6</v>
      </c>
      <c r="V12" s="1">
        <f t="shared" si="3"/>
        <v>2</v>
      </c>
      <c r="X12" s="1">
        <f t="shared" si="4"/>
        <v>4</v>
      </c>
      <c r="Z12" s="7">
        <f t="shared" si="5"/>
        <v>31</v>
      </c>
    </row>
    <row r="13" spans="2:26" x14ac:dyDescent="0.3">
      <c r="B13" s="1" t="s">
        <v>123</v>
      </c>
      <c r="D13" s="1" t="s">
        <v>57</v>
      </c>
      <c r="E13" s="1" t="s">
        <v>62</v>
      </c>
      <c r="I13" s="2">
        <v>6</v>
      </c>
      <c r="J13" s="2">
        <v>5</v>
      </c>
      <c r="K13" s="1">
        <v>4</v>
      </c>
      <c r="L13" s="1">
        <v>5</v>
      </c>
      <c r="M13" s="1">
        <v>5</v>
      </c>
      <c r="N13" s="1">
        <v>6</v>
      </c>
      <c r="O13" s="1">
        <v>5</v>
      </c>
      <c r="P13" s="1">
        <v>4</v>
      </c>
      <c r="R13" s="1">
        <f t="shared" si="0"/>
        <v>5</v>
      </c>
      <c r="S13" s="1">
        <f t="shared" si="1"/>
        <v>5</v>
      </c>
      <c r="U13" s="1">
        <f t="shared" si="2"/>
        <v>6</v>
      </c>
      <c r="V13" s="1">
        <f t="shared" si="3"/>
        <v>4</v>
      </c>
      <c r="X13" s="1">
        <f t="shared" si="4"/>
        <v>2</v>
      </c>
      <c r="Z13" s="7">
        <f t="shared" si="5"/>
        <v>34</v>
      </c>
    </row>
    <row r="14" spans="2:26" x14ac:dyDescent="0.3">
      <c r="D14" s="1" t="s">
        <v>103</v>
      </c>
      <c r="E14" s="1" t="s">
        <v>112</v>
      </c>
      <c r="I14" s="2">
        <v>9</v>
      </c>
      <c r="J14" s="2">
        <v>7</v>
      </c>
      <c r="K14" s="1">
        <v>8</v>
      </c>
      <c r="L14" s="1">
        <v>8</v>
      </c>
      <c r="M14" s="1">
        <v>8</v>
      </c>
      <c r="N14" s="1">
        <v>9</v>
      </c>
      <c r="O14" s="1">
        <v>7</v>
      </c>
      <c r="P14" s="1">
        <v>8</v>
      </c>
      <c r="R14" s="1">
        <f t="shared" si="0"/>
        <v>8</v>
      </c>
      <c r="S14" s="1">
        <f t="shared" si="1"/>
        <v>8</v>
      </c>
      <c r="U14" s="1">
        <f t="shared" si="2"/>
        <v>9</v>
      </c>
      <c r="V14" s="1">
        <f t="shared" si="3"/>
        <v>7</v>
      </c>
      <c r="X14" s="1">
        <f t="shared" si="4"/>
        <v>2</v>
      </c>
      <c r="Z14" s="7">
        <f t="shared" si="5"/>
        <v>3</v>
      </c>
    </row>
    <row r="15" spans="2:26" x14ac:dyDescent="0.3">
      <c r="D15" s="1" t="s">
        <v>117</v>
      </c>
      <c r="E15" s="1" t="s">
        <v>118</v>
      </c>
      <c r="I15" s="2">
        <v>7</v>
      </c>
      <c r="J15" s="2">
        <v>7</v>
      </c>
      <c r="K15" s="1">
        <v>4</v>
      </c>
      <c r="L15" s="1">
        <v>4</v>
      </c>
      <c r="M15" s="1">
        <v>9</v>
      </c>
      <c r="N15" s="1">
        <v>7</v>
      </c>
      <c r="O15" s="1">
        <v>7</v>
      </c>
      <c r="P15" s="1">
        <v>7</v>
      </c>
      <c r="R15" s="1">
        <f t="shared" si="0"/>
        <v>7</v>
      </c>
      <c r="S15" s="1">
        <f t="shared" si="1"/>
        <v>7</v>
      </c>
      <c r="U15" s="1">
        <f t="shared" si="2"/>
        <v>9</v>
      </c>
      <c r="V15" s="1">
        <f t="shared" si="3"/>
        <v>4</v>
      </c>
      <c r="X15" s="1">
        <f t="shared" si="4"/>
        <v>5</v>
      </c>
      <c r="Z15" s="7">
        <f t="shared" si="5"/>
        <v>18</v>
      </c>
    </row>
    <row r="16" spans="2:26" x14ac:dyDescent="0.3">
      <c r="D16" s="1" t="s">
        <v>20</v>
      </c>
      <c r="E16" s="1" t="s">
        <v>119</v>
      </c>
      <c r="I16" s="2">
        <v>7</v>
      </c>
      <c r="J16" s="2">
        <v>7</v>
      </c>
      <c r="K16" s="1">
        <v>4</v>
      </c>
      <c r="L16" s="1">
        <v>6</v>
      </c>
      <c r="M16" s="1">
        <v>7</v>
      </c>
      <c r="N16" s="1">
        <v>7</v>
      </c>
      <c r="O16" s="1">
        <v>7</v>
      </c>
      <c r="P16" s="1">
        <v>6</v>
      </c>
      <c r="R16" s="1">
        <f t="shared" si="0"/>
        <v>7</v>
      </c>
      <c r="S16" s="1">
        <f t="shared" si="1"/>
        <v>7</v>
      </c>
      <c r="U16" s="1">
        <f t="shared" si="2"/>
        <v>7</v>
      </c>
      <c r="V16" s="1">
        <f t="shared" si="3"/>
        <v>4</v>
      </c>
      <c r="X16" s="1">
        <f t="shared" si="4"/>
        <v>3</v>
      </c>
      <c r="Z16" s="7">
        <f t="shared" si="5"/>
        <v>18</v>
      </c>
    </row>
    <row r="17" spans="2:26" x14ac:dyDescent="0.3">
      <c r="D17" s="1" t="s">
        <v>73</v>
      </c>
      <c r="I17" s="2">
        <v>8</v>
      </c>
      <c r="J17" s="2">
        <v>8</v>
      </c>
      <c r="K17" s="1">
        <v>8</v>
      </c>
      <c r="L17" s="1">
        <v>9</v>
      </c>
      <c r="M17" s="1">
        <v>4</v>
      </c>
      <c r="N17" s="1">
        <v>8</v>
      </c>
      <c r="O17" s="1">
        <v>8</v>
      </c>
      <c r="P17" s="1">
        <v>7</v>
      </c>
      <c r="R17" s="1">
        <f t="shared" si="0"/>
        <v>8</v>
      </c>
      <c r="S17" s="1">
        <f t="shared" si="1"/>
        <v>8</v>
      </c>
      <c r="U17" s="1">
        <f t="shared" si="2"/>
        <v>9</v>
      </c>
      <c r="V17" s="1">
        <f t="shared" si="3"/>
        <v>4</v>
      </c>
      <c r="X17" s="1">
        <f t="shared" si="4"/>
        <v>5</v>
      </c>
      <c r="Z17" s="7">
        <f t="shared" si="5"/>
        <v>3</v>
      </c>
    </row>
    <row r="18" spans="2:26" x14ac:dyDescent="0.3">
      <c r="D18" s="1" t="s">
        <v>18</v>
      </c>
      <c r="I18" s="2">
        <v>10</v>
      </c>
      <c r="J18" s="2">
        <v>8</v>
      </c>
      <c r="K18" s="1">
        <v>6</v>
      </c>
      <c r="L18" s="1">
        <v>8</v>
      </c>
      <c r="M18" s="1">
        <v>9</v>
      </c>
      <c r="N18" s="1">
        <v>10</v>
      </c>
      <c r="O18" s="1">
        <v>8</v>
      </c>
      <c r="P18" s="1">
        <v>8</v>
      </c>
      <c r="R18" s="1">
        <f t="shared" si="0"/>
        <v>8</v>
      </c>
      <c r="S18" s="1">
        <f t="shared" si="1"/>
        <v>8</v>
      </c>
      <c r="U18" s="1">
        <f t="shared" si="2"/>
        <v>10</v>
      </c>
      <c r="V18" s="1">
        <f t="shared" si="3"/>
        <v>6</v>
      </c>
      <c r="X18" s="1">
        <f t="shared" si="4"/>
        <v>4</v>
      </c>
      <c r="Z18" s="7">
        <f t="shared" si="5"/>
        <v>3</v>
      </c>
    </row>
    <row r="19" spans="2:26" x14ac:dyDescent="0.3">
      <c r="C19" s="1" t="s">
        <v>109</v>
      </c>
      <c r="D19" s="1" t="s">
        <v>18</v>
      </c>
      <c r="I19" s="2">
        <v>8</v>
      </c>
      <c r="J19" s="2">
        <v>7</v>
      </c>
      <c r="K19" s="1">
        <v>5</v>
      </c>
      <c r="L19" s="1">
        <v>8</v>
      </c>
      <c r="M19" s="1">
        <v>9</v>
      </c>
      <c r="N19" s="1">
        <v>8</v>
      </c>
      <c r="O19" s="1">
        <v>7</v>
      </c>
      <c r="R19" s="1">
        <f t="shared" si="0"/>
        <v>8</v>
      </c>
      <c r="S19" s="1">
        <f t="shared" si="1"/>
        <v>8</v>
      </c>
      <c r="U19" s="1">
        <f t="shared" si="2"/>
        <v>9</v>
      </c>
      <c r="V19" s="1">
        <f t="shared" si="3"/>
        <v>5</v>
      </c>
      <c r="X19" s="1">
        <f t="shared" si="4"/>
        <v>4</v>
      </c>
      <c r="Z19" s="7">
        <f t="shared" si="5"/>
        <v>3</v>
      </c>
    </row>
    <row r="20" spans="2:26" x14ac:dyDescent="0.3">
      <c r="D20" s="1" t="s">
        <v>18</v>
      </c>
      <c r="E20" s="1" t="s">
        <v>105</v>
      </c>
      <c r="I20" s="2">
        <v>7</v>
      </c>
      <c r="J20" s="2">
        <v>9</v>
      </c>
      <c r="K20" s="1">
        <v>8</v>
      </c>
      <c r="L20" s="1">
        <v>9</v>
      </c>
      <c r="M20" s="1">
        <v>5</v>
      </c>
      <c r="N20" s="1">
        <v>7</v>
      </c>
      <c r="O20" s="1">
        <v>9</v>
      </c>
      <c r="P20" s="1">
        <v>9</v>
      </c>
      <c r="R20" s="1">
        <f t="shared" si="0"/>
        <v>9</v>
      </c>
      <c r="S20" s="1">
        <f t="shared" si="1"/>
        <v>8.5</v>
      </c>
      <c r="U20" s="1">
        <f t="shared" si="2"/>
        <v>9</v>
      </c>
      <c r="V20" s="1">
        <f t="shared" si="3"/>
        <v>5</v>
      </c>
      <c r="X20" s="1">
        <f t="shared" si="4"/>
        <v>4</v>
      </c>
      <c r="Z20" s="7">
        <f t="shared" si="5"/>
        <v>1</v>
      </c>
    </row>
    <row r="21" spans="2:26" x14ac:dyDescent="0.3">
      <c r="D21" s="1" t="s">
        <v>106</v>
      </c>
      <c r="E21" s="1" t="s">
        <v>19</v>
      </c>
      <c r="I21" s="2">
        <v>8</v>
      </c>
      <c r="J21" s="2">
        <v>8</v>
      </c>
      <c r="K21" s="1">
        <v>8</v>
      </c>
      <c r="L21" s="1">
        <v>8</v>
      </c>
      <c r="M21" s="1">
        <v>9</v>
      </c>
      <c r="N21" s="1">
        <v>8</v>
      </c>
      <c r="O21" s="1">
        <v>8</v>
      </c>
      <c r="P21" s="1">
        <v>8</v>
      </c>
      <c r="R21" s="1">
        <f t="shared" si="0"/>
        <v>8</v>
      </c>
      <c r="S21" s="1">
        <f t="shared" si="1"/>
        <v>8</v>
      </c>
      <c r="U21" s="1">
        <f t="shared" si="2"/>
        <v>9</v>
      </c>
      <c r="V21" s="1">
        <f t="shared" si="3"/>
        <v>8</v>
      </c>
      <c r="X21" s="1">
        <f t="shared" si="4"/>
        <v>1</v>
      </c>
      <c r="Z21" s="7">
        <f t="shared" si="5"/>
        <v>2</v>
      </c>
    </row>
    <row r="22" spans="2:26" x14ac:dyDescent="0.3">
      <c r="B22" s="1" t="s">
        <v>113</v>
      </c>
      <c r="C22" s="1" t="s">
        <v>114</v>
      </c>
      <c r="D22" s="1" t="s">
        <v>115</v>
      </c>
      <c r="E22" s="1" t="s">
        <v>116</v>
      </c>
      <c r="I22" s="2">
        <v>6</v>
      </c>
      <c r="J22" s="2">
        <v>6</v>
      </c>
      <c r="K22" s="1">
        <v>4</v>
      </c>
      <c r="L22" s="1">
        <v>7</v>
      </c>
      <c r="M22" s="1">
        <v>7</v>
      </c>
      <c r="N22" s="1">
        <v>6</v>
      </c>
      <c r="O22" s="1">
        <v>6</v>
      </c>
      <c r="P22" s="1">
        <v>6</v>
      </c>
      <c r="R22" s="1">
        <f t="shared" si="0"/>
        <v>6</v>
      </c>
      <c r="S22" s="1">
        <f t="shared" si="1"/>
        <v>6</v>
      </c>
      <c r="U22" s="1">
        <f t="shared" si="2"/>
        <v>7</v>
      </c>
      <c r="V22" s="1">
        <f t="shared" si="3"/>
        <v>4</v>
      </c>
      <c r="X22" s="1">
        <f t="shared" si="4"/>
        <v>3</v>
      </c>
      <c r="Z22" s="7">
        <f t="shared" si="5"/>
        <v>23</v>
      </c>
    </row>
    <row r="23" spans="2:26" x14ac:dyDescent="0.3">
      <c r="D23" s="1" t="s">
        <v>57</v>
      </c>
      <c r="I23" s="2">
        <v>7</v>
      </c>
      <c r="J23" s="2">
        <v>8</v>
      </c>
      <c r="K23" s="1">
        <v>6</v>
      </c>
      <c r="L23" s="1">
        <v>8</v>
      </c>
      <c r="M23" s="1">
        <v>4</v>
      </c>
      <c r="N23" s="1">
        <v>7</v>
      </c>
      <c r="O23" s="1">
        <v>8</v>
      </c>
      <c r="P23" s="1">
        <v>7</v>
      </c>
      <c r="R23" s="1">
        <f t="shared" si="0"/>
        <v>7</v>
      </c>
      <c r="S23" s="1">
        <f t="shared" si="1"/>
        <v>7</v>
      </c>
      <c r="U23" s="1">
        <f t="shared" si="2"/>
        <v>8</v>
      </c>
      <c r="V23" s="1">
        <f t="shared" si="3"/>
        <v>4</v>
      </c>
      <c r="X23" s="1">
        <f t="shared" si="4"/>
        <v>4</v>
      </c>
      <c r="Z23" s="7">
        <f t="shared" si="5"/>
        <v>13</v>
      </c>
    </row>
    <row r="24" spans="2:26" x14ac:dyDescent="0.3">
      <c r="B24" s="1" t="s">
        <v>86</v>
      </c>
      <c r="C24" s="1" t="s">
        <v>87</v>
      </c>
      <c r="D24" s="1" t="s">
        <v>88</v>
      </c>
      <c r="E24" s="1" t="s">
        <v>89</v>
      </c>
      <c r="I24" s="2">
        <v>8</v>
      </c>
      <c r="J24" s="2">
        <v>10</v>
      </c>
      <c r="K24" s="1">
        <v>7</v>
      </c>
      <c r="L24" s="1">
        <v>9</v>
      </c>
      <c r="M24" s="1">
        <v>5</v>
      </c>
      <c r="N24" s="1">
        <v>8</v>
      </c>
      <c r="O24" s="1">
        <v>10</v>
      </c>
      <c r="P24" s="1">
        <v>9</v>
      </c>
      <c r="R24" s="1">
        <f t="shared" si="0"/>
        <v>8</v>
      </c>
      <c r="S24" s="1">
        <f t="shared" si="1"/>
        <v>8.5</v>
      </c>
      <c r="U24" s="1">
        <f t="shared" si="2"/>
        <v>10</v>
      </c>
      <c r="V24" s="1">
        <f t="shared" si="3"/>
        <v>5</v>
      </c>
      <c r="X24" s="1">
        <f t="shared" si="4"/>
        <v>5</v>
      </c>
      <c r="Z24" s="7">
        <f t="shared" si="5"/>
        <v>1</v>
      </c>
    </row>
    <row r="25" spans="2:26" s="5" customFormat="1" x14ac:dyDescent="0.3">
      <c r="B25" s="1"/>
      <c r="C25" s="1"/>
      <c r="D25" s="1" t="s">
        <v>21</v>
      </c>
      <c r="E25" s="1"/>
      <c r="F25" s="1"/>
      <c r="G25" s="1"/>
      <c r="H25" s="1"/>
      <c r="I25" s="2">
        <v>6</v>
      </c>
      <c r="J25" s="2">
        <v>9</v>
      </c>
      <c r="K25" s="1">
        <v>7</v>
      </c>
      <c r="L25" s="1">
        <v>8</v>
      </c>
      <c r="M25" s="1">
        <v>8</v>
      </c>
      <c r="N25" s="1">
        <v>6</v>
      </c>
      <c r="O25" s="1">
        <v>9</v>
      </c>
      <c r="P25" s="1">
        <v>8</v>
      </c>
      <c r="Q25" s="1"/>
      <c r="R25" s="1">
        <f t="shared" si="0"/>
        <v>8</v>
      </c>
      <c r="S25" s="1">
        <f t="shared" si="1"/>
        <v>8</v>
      </c>
      <c r="T25" s="1"/>
      <c r="U25" s="1">
        <f t="shared" si="2"/>
        <v>9</v>
      </c>
      <c r="V25" s="1">
        <f t="shared" si="3"/>
        <v>6</v>
      </c>
      <c r="W25" s="1"/>
      <c r="X25" s="1">
        <f t="shared" si="4"/>
        <v>3</v>
      </c>
      <c r="Y25" s="1"/>
      <c r="Z25" s="7">
        <f t="shared" si="5"/>
        <v>1</v>
      </c>
    </row>
    <row r="26" spans="2:26" x14ac:dyDescent="0.3">
      <c r="D26" s="1" t="s">
        <v>64</v>
      </c>
      <c r="E26" s="1" t="s">
        <v>65</v>
      </c>
      <c r="I26" s="2">
        <v>8</v>
      </c>
      <c r="J26" s="2">
        <v>9</v>
      </c>
      <c r="K26" s="1">
        <v>8</v>
      </c>
      <c r="L26" s="1">
        <v>9</v>
      </c>
      <c r="M26" s="1">
        <v>1</v>
      </c>
      <c r="N26" s="1">
        <v>8</v>
      </c>
      <c r="O26" s="1">
        <v>9</v>
      </c>
      <c r="P26" s="1">
        <v>8</v>
      </c>
      <c r="R26" s="1">
        <f t="shared" si="0"/>
        <v>8</v>
      </c>
      <c r="S26" s="1">
        <f t="shared" si="1"/>
        <v>8</v>
      </c>
      <c r="U26" s="1">
        <f t="shared" si="2"/>
        <v>9</v>
      </c>
      <c r="V26" s="1">
        <f t="shared" si="3"/>
        <v>1</v>
      </c>
      <c r="X26" s="1">
        <f t="shared" si="4"/>
        <v>8</v>
      </c>
      <c r="Z26" s="7">
        <f t="shared" si="5"/>
        <v>1</v>
      </c>
    </row>
    <row r="27" spans="2:26" x14ac:dyDescent="0.3">
      <c r="D27" s="1" t="s">
        <v>70</v>
      </c>
      <c r="E27" s="1" t="s">
        <v>71</v>
      </c>
      <c r="I27" s="2">
        <v>8</v>
      </c>
      <c r="J27" s="2">
        <v>10</v>
      </c>
      <c r="K27" s="1">
        <v>8</v>
      </c>
      <c r="L27" s="1">
        <v>9</v>
      </c>
      <c r="M27" s="1">
        <v>1</v>
      </c>
      <c r="N27" s="1">
        <v>8</v>
      </c>
      <c r="O27" s="1">
        <v>10</v>
      </c>
      <c r="P27" s="1">
        <v>8</v>
      </c>
      <c r="R27" s="1">
        <f t="shared" si="0"/>
        <v>8</v>
      </c>
      <c r="S27" s="1">
        <f t="shared" si="1"/>
        <v>8</v>
      </c>
      <c r="U27" s="1">
        <f t="shared" si="2"/>
        <v>10</v>
      </c>
      <c r="V27" s="1">
        <f t="shared" si="3"/>
        <v>1</v>
      </c>
      <c r="X27" s="1">
        <f t="shared" si="4"/>
        <v>9</v>
      </c>
      <c r="Z27" s="7">
        <f t="shared" si="5"/>
        <v>1</v>
      </c>
    </row>
    <row r="28" spans="2:26" s="5" customFormat="1" x14ac:dyDescent="0.3">
      <c r="B28" s="1"/>
      <c r="C28" s="1"/>
      <c r="D28" s="1" t="s">
        <v>73</v>
      </c>
      <c r="E28" s="1" t="s">
        <v>74</v>
      </c>
      <c r="F28" s="1"/>
      <c r="G28" s="1"/>
      <c r="H28" s="1"/>
      <c r="I28" s="2">
        <v>8</v>
      </c>
      <c r="J28" s="2">
        <v>9</v>
      </c>
      <c r="K28" s="1">
        <v>8</v>
      </c>
      <c r="L28" s="1">
        <v>8</v>
      </c>
      <c r="M28" s="1">
        <v>4</v>
      </c>
      <c r="N28" s="1">
        <v>8</v>
      </c>
      <c r="O28" s="1">
        <v>9</v>
      </c>
      <c r="P28" s="1">
        <v>7</v>
      </c>
      <c r="Q28" s="1"/>
      <c r="R28" s="1">
        <f t="shared" si="0"/>
        <v>8</v>
      </c>
      <c r="S28" s="1">
        <f t="shared" si="1"/>
        <v>8</v>
      </c>
      <c r="T28" s="1"/>
      <c r="U28" s="1">
        <f t="shared" si="2"/>
        <v>9</v>
      </c>
      <c r="V28" s="1">
        <f t="shared" si="3"/>
        <v>4</v>
      </c>
      <c r="W28" s="1"/>
      <c r="X28" s="1">
        <f t="shared" si="4"/>
        <v>5</v>
      </c>
      <c r="Y28" s="1"/>
      <c r="Z28" s="7">
        <f t="shared" si="5"/>
        <v>1</v>
      </c>
    </row>
    <row r="29" spans="2:26" x14ac:dyDescent="0.3">
      <c r="D29" s="1" t="s">
        <v>77</v>
      </c>
      <c r="E29" s="1" t="s">
        <v>19</v>
      </c>
      <c r="I29" s="2">
        <v>7</v>
      </c>
      <c r="J29" s="2">
        <v>8</v>
      </c>
      <c r="K29" s="1">
        <v>3</v>
      </c>
      <c r="L29" s="1">
        <v>8</v>
      </c>
      <c r="M29" s="1">
        <v>8</v>
      </c>
      <c r="N29" s="1">
        <v>7</v>
      </c>
      <c r="O29" s="1">
        <v>8</v>
      </c>
      <c r="P29" s="1">
        <v>8</v>
      </c>
      <c r="R29" s="1">
        <f t="shared" si="0"/>
        <v>8</v>
      </c>
      <c r="S29" s="1">
        <f t="shared" si="1"/>
        <v>8</v>
      </c>
      <c r="U29" s="1">
        <f t="shared" si="2"/>
        <v>8</v>
      </c>
      <c r="V29" s="1">
        <f t="shared" si="3"/>
        <v>3</v>
      </c>
      <c r="X29" s="1">
        <f t="shared" si="4"/>
        <v>5</v>
      </c>
      <c r="Z29" s="7">
        <f t="shared" si="5"/>
        <v>1</v>
      </c>
    </row>
    <row r="30" spans="2:26" x14ac:dyDescent="0.3">
      <c r="D30" s="1" t="s">
        <v>100</v>
      </c>
      <c r="E30" s="1" t="s">
        <v>101</v>
      </c>
      <c r="I30" s="2">
        <v>7</v>
      </c>
      <c r="J30" s="2">
        <v>7</v>
      </c>
      <c r="L30" s="1">
        <v>8</v>
      </c>
      <c r="M30" s="1">
        <v>8</v>
      </c>
      <c r="N30" s="1">
        <v>7</v>
      </c>
      <c r="O30" s="1">
        <v>7</v>
      </c>
      <c r="P30" s="1">
        <v>5</v>
      </c>
      <c r="R30" s="1">
        <f t="shared" si="0"/>
        <v>7</v>
      </c>
      <c r="S30" s="1">
        <f t="shared" si="1"/>
        <v>7</v>
      </c>
      <c r="U30" s="1">
        <f t="shared" si="2"/>
        <v>8</v>
      </c>
      <c r="V30" s="1">
        <f t="shared" si="3"/>
        <v>5</v>
      </c>
      <c r="X30" s="1">
        <f t="shared" si="4"/>
        <v>3</v>
      </c>
      <c r="Z30" s="7">
        <f t="shared" si="5"/>
        <v>7</v>
      </c>
    </row>
    <row r="31" spans="2:26" s="5" customFormat="1" x14ac:dyDescent="0.3">
      <c r="B31" s="1" t="s">
        <v>13</v>
      </c>
      <c r="C31" s="1" t="s">
        <v>14</v>
      </c>
      <c r="D31" s="1" t="s">
        <v>15</v>
      </c>
      <c r="E31" s="1" t="s">
        <v>16</v>
      </c>
      <c r="F31" s="1" t="s">
        <v>17</v>
      </c>
      <c r="G31" s="1"/>
      <c r="H31" s="1"/>
      <c r="I31" s="2">
        <v>8</v>
      </c>
      <c r="J31" s="2">
        <v>5</v>
      </c>
      <c r="K31" s="1">
        <v>8</v>
      </c>
      <c r="L31" s="1">
        <v>9</v>
      </c>
      <c r="M31" s="1">
        <v>8</v>
      </c>
      <c r="N31" s="1">
        <v>8</v>
      </c>
      <c r="O31" s="1">
        <v>5</v>
      </c>
      <c r="P31" s="1">
        <v>4</v>
      </c>
      <c r="Q31" s="1"/>
      <c r="R31" s="1">
        <f t="shared" si="0"/>
        <v>8</v>
      </c>
      <c r="S31" s="1">
        <f t="shared" si="1"/>
        <v>8</v>
      </c>
      <c r="T31" s="1"/>
      <c r="U31" s="1">
        <f t="shared" si="2"/>
        <v>9</v>
      </c>
      <c r="V31" s="1">
        <f t="shared" si="3"/>
        <v>4</v>
      </c>
      <c r="W31" s="1"/>
      <c r="X31" s="1">
        <f t="shared" si="4"/>
        <v>5</v>
      </c>
      <c r="Y31" s="1"/>
      <c r="Z31" s="7">
        <f t="shared" si="5"/>
        <v>1</v>
      </c>
    </row>
    <row r="32" spans="2:26" x14ac:dyDescent="0.3">
      <c r="C32" s="1" t="s">
        <v>31</v>
      </c>
      <c r="D32" s="1" t="s">
        <v>18</v>
      </c>
      <c r="E32" s="1" t="s">
        <v>19</v>
      </c>
      <c r="F32" s="1" t="s">
        <v>32</v>
      </c>
      <c r="I32" s="2">
        <v>7</v>
      </c>
      <c r="J32" s="2">
        <v>10</v>
      </c>
      <c r="K32" s="1">
        <v>8</v>
      </c>
      <c r="L32" s="1">
        <v>8</v>
      </c>
      <c r="M32" s="1">
        <v>9</v>
      </c>
      <c r="N32" s="1">
        <v>7</v>
      </c>
      <c r="O32" s="1">
        <v>10</v>
      </c>
      <c r="P32" s="1">
        <v>8</v>
      </c>
      <c r="R32" s="1">
        <f t="shared" si="0"/>
        <v>8</v>
      </c>
      <c r="S32" s="1">
        <f t="shared" si="1"/>
        <v>8</v>
      </c>
      <c r="U32" s="1">
        <f t="shared" si="2"/>
        <v>10</v>
      </c>
      <c r="V32" s="1">
        <f t="shared" si="3"/>
        <v>7</v>
      </c>
      <c r="X32" s="1">
        <f t="shared" si="4"/>
        <v>3</v>
      </c>
      <c r="Z32" s="7">
        <f t="shared" si="5"/>
        <v>1</v>
      </c>
    </row>
    <row r="33" spans="2:26" x14ac:dyDescent="0.3">
      <c r="C33" s="1" t="s">
        <v>93</v>
      </c>
      <c r="D33" s="1" t="s">
        <v>94</v>
      </c>
      <c r="E33" s="1" t="s">
        <v>95</v>
      </c>
      <c r="I33" s="2">
        <v>4</v>
      </c>
      <c r="J33" s="2">
        <v>7</v>
      </c>
      <c r="K33" s="1">
        <v>7</v>
      </c>
      <c r="L33" s="1">
        <v>8</v>
      </c>
      <c r="M33" s="1">
        <v>10</v>
      </c>
      <c r="N33" s="1">
        <v>4</v>
      </c>
      <c r="O33" s="1">
        <v>7</v>
      </c>
      <c r="P33" s="1">
        <v>6</v>
      </c>
      <c r="R33" s="1">
        <f t="shared" si="0"/>
        <v>7</v>
      </c>
      <c r="S33" s="1">
        <f t="shared" si="1"/>
        <v>7</v>
      </c>
      <c r="U33" s="1">
        <f t="shared" si="2"/>
        <v>10</v>
      </c>
      <c r="V33" s="1">
        <f t="shared" si="3"/>
        <v>4</v>
      </c>
      <c r="X33" s="1">
        <f t="shared" si="4"/>
        <v>6</v>
      </c>
      <c r="Z33" s="7">
        <f t="shared" si="5"/>
        <v>5</v>
      </c>
    </row>
    <row r="34" spans="2:26" x14ac:dyDescent="0.3">
      <c r="D34" s="1" t="s">
        <v>80</v>
      </c>
      <c r="I34" s="2">
        <v>8</v>
      </c>
      <c r="J34" s="2">
        <v>7</v>
      </c>
      <c r="K34" s="1">
        <v>1</v>
      </c>
      <c r="L34" s="1">
        <v>8</v>
      </c>
      <c r="M34" s="1">
        <v>9</v>
      </c>
      <c r="N34" s="1">
        <v>8</v>
      </c>
      <c r="O34" s="1">
        <v>7</v>
      </c>
      <c r="P34" s="1">
        <v>6</v>
      </c>
      <c r="R34" s="1">
        <f t="shared" si="0"/>
        <v>8</v>
      </c>
      <c r="S34" s="1">
        <f t="shared" si="1"/>
        <v>7.5</v>
      </c>
      <c r="U34" s="1">
        <f t="shared" si="2"/>
        <v>9</v>
      </c>
      <c r="V34" s="1">
        <f t="shared" si="3"/>
        <v>1</v>
      </c>
      <c r="X34" s="1">
        <f t="shared" si="4"/>
        <v>8</v>
      </c>
      <c r="Z34" s="7">
        <f t="shared" si="5"/>
        <v>1</v>
      </c>
    </row>
    <row r="35" spans="2:26" x14ac:dyDescent="0.3">
      <c r="B35" s="5"/>
      <c r="C35" s="5"/>
      <c r="D35" s="5" t="s">
        <v>21</v>
      </c>
      <c r="E35" s="5"/>
      <c r="F35" s="5"/>
      <c r="G35" s="5"/>
      <c r="H35" s="5"/>
      <c r="I35" s="6">
        <v>7</v>
      </c>
      <c r="J35" s="6">
        <v>7</v>
      </c>
      <c r="K35" s="5">
        <v>3</v>
      </c>
      <c r="L35" s="5">
        <v>6</v>
      </c>
      <c r="M35" s="5">
        <v>6</v>
      </c>
      <c r="N35" s="5">
        <v>7</v>
      </c>
      <c r="O35" s="5">
        <v>7</v>
      </c>
      <c r="P35" s="5">
        <v>6</v>
      </c>
      <c r="Q35" s="5"/>
      <c r="R35" s="1">
        <f t="shared" ref="R35:R68" si="6">MODE(I35:P35)</f>
        <v>7</v>
      </c>
      <c r="S35" s="1">
        <f t="shared" ref="S35:S68" si="7">MEDIAN(I35:P35)</f>
        <v>6.5</v>
      </c>
      <c r="T35" s="5"/>
      <c r="U35" s="1">
        <f t="shared" ref="U35:U68" si="8">MAX(I35:P35)</f>
        <v>7</v>
      </c>
      <c r="V35" s="1">
        <f t="shared" ref="V35:V68" si="9">MIN(I35:P35)</f>
        <v>3</v>
      </c>
      <c r="W35" s="5"/>
      <c r="X35" s="1">
        <f t="shared" ref="X35:X68" si="10">U35-V35</f>
        <v>4</v>
      </c>
      <c r="Y35" s="5"/>
      <c r="Z35" s="7">
        <f t="shared" ref="Z35:Z66" si="11">_xlfn.RANK.EQ(S35,S35:S100)</f>
        <v>8</v>
      </c>
    </row>
    <row r="36" spans="2:26" x14ac:dyDescent="0.3">
      <c r="D36" s="1" t="s">
        <v>75</v>
      </c>
      <c r="E36" s="1" t="s">
        <v>76</v>
      </c>
      <c r="I36" s="2">
        <v>7</v>
      </c>
      <c r="J36" s="2">
        <v>7</v>
      </c>
      <c r="K36" s="1">
        <v>3</v>
      </c>
      <c r="L36" s="1">
        <v>4</v>
      </c>
      <c r="M36" s="1">
        <v>8</v>
      </c>
      <c r="N36" s="1">
        <v>7</v>
      </c>
      <c r="O36" s="1">
        <v>7</v>
      </c>
      <c r="P36" s="1">
        <v>6</v>
      </c>
      <c r="R36" s="1">
        <f t="shared" si="6"/>
        <v>7</v>
      </c>
      <c r="S36" s="1">
        <f t="shared" si="7"/>
        <v>7</v>
      </c>
      <c r="U36" s="1">
        <f t="shared" si="8"/>
        <v>8</v>
      </c>
      <c r="V36" s="1">
        <f t="shared" si="9"/>
        <v>3</v>
      </c>
      <c r="X36" s="1">
        <f t="shared" si="10"/>
        <v>5</v>
      </c>
      <c r="Z36" s="7">
        <f t="shared" si="11"/>
        <v>4</v>
      </c>
    </row>
    <row r="37" spans="2:26" x14ac:dyDescent="0.3">
      <c r="B37" s="5"/>
      <c r="C37" s="5" t="s">
        <v>91</v>
      </c>
      <c r="D37" s="5" t="s">
        <v>92</v>
      </c>
      <c r="E37" s="5"/>
      <c r="F37" s="5"/>
      <c r="G37" s="5"/>
      <c r="H37" s="5"/>
      <c r="I37" s="6">
        <v>7</v>
      </c>
      <c r="J37" s="6">
        <v>6</v>
      </c>
      <c r="K37" s="5">
        <v>3</v>
      </c>
      <c r="L37" s="5">
        <v>7</v>
      </c>
      <c r="M37" s="5">
        <v>6</v>
      </c>
      <c r="N37" s="5">
        <v>7</v>
      </c>
      <c r="O37" s="5">
        <v>6</v>
      </c>
      <c r="P37" s="5">
        <v>7</v>
      </c>
      <c r="Q37" s="5"/>
      <c r="R37" s="1">
        <f t="shared" si="6"/>
        <v>7</v>
      </c>
      <c r="S37" s="1">
        <f t="shared" si="7"/>
        <v>6.5</v>
      </c>
      <c r="T37" s="5"/>
      <c r="U37" s="1">
        <f t="shared" si="8"/>
        <v>7</v>
      </c>
      <c r="V37" s="1">
        <f t="shared" si="9"/>
        <v>3</v>
      </c>
      <c r="W37" s="5"/>
      <c r="X37" s="1">
        <f t="shared" si="10"/>
        <v>4</v>
      </c>
      <c r="Y37" s="5"/>
      <c r="Z37" s="7">
        <f t="shared" si="11"/>
        <v>7</v>
      </c>
    </row>
    <row r="38" spans="2:26" x14ac:dyDescent="0.3">
      <c r="B38" s="1" t="s">
        <v>66</v>
      </c>
      <c r="C38" s="1" t="s">
        <v>60</v>
      </c>
      <c r="D38" s="1" t="s">
        <v>67</v>
      </c>
      <c r="E38" s="1" t="s">
        <v>68</v>
      </c>
      <c r="F38" s="1" t="s">
        <v>69</v>
      </c>
      <c r="I38" s="2">
        <v>5</v>
      </c>
      <c r="J38" s="2">
        <v>8</v>
      </c>
      <c r="K38" s="1">
        <v>6</v>
      </c>
      <c r="L38" s="1">
        <v>8</v>
      </c>
      <c r="M38" s="1">
        <v>8</v>
      </c>
      <c r="N38" s="1">
        <v>5</v>
      </c>
      <c r="O38" s="1">
        <v>8</v>
      </c>
      <c r="P38" s="1">
        <v>7</v>
      </c>
      <c r="R38" s="1">
        <f t="shared" si="6"/>
        <v>8</v>
      </c>
      <c r="S38" s="1">
        <f t="shared" si="7"/>
        <v>7.5</v>
      </c>
      <c r="U38" s="1">
        <f t="shared" si="8"/>
        <v>8</v>
      </c>
      <c r="V38" s="1">
        <f t="shared" si="9"/>
        <v>5</v>
      </c>
      <c r="X38" s="1">
        <f t="shared" si="10"/>
        <v>3</v>
      </c>
      <c r="Z38" s="7">
        <f t="shared" si="11"/>
        <v>1</v>
      </c>
    </row>
    <row r="39" spans="2:26" x14ac:dyDescent="0.3">
      <c r="D39" s="1" t="s">
        <v>72</v>
      </c>
      <c r="I39" s="2">
        <v>7</v>
      </c>
      <c r="J39" s="2">
        <v>7</v>
      </c>
      <c r="K39" s="1">
        <v>8</v>
      </c>
      <c r="L39" s="1">
        <v>9</v>
      </c>
      <c r="M39" s="1">
        <v>4</v>
      </c>
      <c r="N39" s="1">
        <v>7</v>
      </c>
      <c r="O39" s="1">
        <v>7</v>
      </c>
      <c r="P39" s="1">
        <v>7</v>
      </c>
      <c r="R39" s="1">
        <f t="shared" si="6"/>
        <v>7</v>
      </c>
      <c r="S39" s="1">
        <f t="shared" si="7"/>
        <v>7</v>
      </c>
      <c r="U39" s="1">
        <f t="shared" si="8"/>
        <v>9</v>
      </c>
      <c r="V39" s="1">
        <f t="shared" si="9"/>
        <v>4</v>
      </c>
      <c r="X39" s="1">
        <f t="shared" si="10"/>
        <v>5</v>
      </c>
      <c r="Z39" s="7">
        <f t="shared" si="11"/>
        <v>3</v>
      </c>
    </row>
    <row r="40" spans="2:26" x14ac:dyDescent="0.3">
      <c r="D40" s="1" t="s">
        <v>39</v>
      </c>
      <c r="E40" s="1" t="s">
        <v>30</v>
      </c>
      <c r="I40" s="2">
        <v>6</v>
      </c>
      <c r="J40" s="2">
        <v>10</v>
      </c>
      <c r="K40" s="1">
        <v>6</v>
      </c>
      <c r="L40" s="1">
        <v>8</v>
      </c>
      <c r="M40" s="1">
        <v>7</v>
      </c>
      <c r="N40" s="1">
        <v>6</v>
      </c>
      <c r="O40" s="1">
        <v>10</v>
      </c>
      <c r="P40" s="1">
        <v>9</v>
      </c>
      <c r="R40" s="1">
        <f t="shared" si="6"/>
        <v>6</v>
      </c>
      <c r="S40" s="1">
        <f t="shared" si="7"/>
        <v>7.5</v>
      </c>
      <c r="U40" s="1">
        <f t="shared" si="8"/>
        <v>10</v>
      </c>
      <c r="V40" s="1">
        <f t="shared" si="9"/>
        <v>6</v>
      </c>
      <c r="X40" s="1">
        <f t="shared" si="10"/>
        <v>4</v>
      </c>
      <c r="Z40" s="7">
        <f t="shared" si="11"/>
        <v>1</v>
      </c>
    </row>
    <row r="41" spans="2:26" x14ac:dyDescent="0.3">
      <c r="D41" s="1" t="s">
        <v>81</v>
      </c>
      <c r="E41" s="1" t="s">
        <v>82</v>
      </c>
      <c r="I41" s="2">
        <v>7</v>
      </c>
      <c r="J41" s="2">
        <v>7</v>
      </c>
      <c r="K41" s="1">
        <v>2</v>
      </c>
      <c r="L41" s="1">
        <v>6</v>
      </c>
      <c r="M41" s="1">
        <v>6</v>
      </c>
      <c r="N41" s="1">
        <v>7</v>
      </c>
      <c r="O41" s="1">
        <v>7</v>
      </c>
      <c r="P41" s="1">
        <v>6</v>
      </c>
      <c r="R41" s="1">
        <f t="shared" si="6"/>
        <v>7</v>
      </c>
      <c r="S41" s="1">
        <f t="shared" si="7"/>
        <v>6.5</v>
      </c>
      <c r="U41" s="1">
        <f t="shared" si="8"/>
        <v>7</v>
      </c>
      <c r="V41" s="1">
        <f t="shared" si="9"/>
        <v>2</v>
      </c>
      <c r="X41" s="1">
        <f t="shared" si="10"/>
        <v>5</v>
      </c>
      <c r="Z41" s="7">
        <f t="shared" si="11"/>
        <v>4</v>
      </c>
    </row>
    <row r="42" spans="2:26" x14ac:dyDescent="0.3">
      <c r="B42" s="1" t="s">
        <v>59</v>
      </c>
      <c r="C42" s="1" t="s">
        <v>60</v>
      </c>
      <c r="D42" s="1" t="s">
        <v>18</v>
      </c>
      <c r="E42" s="1" t="s">
        <v>19</v>
      </c>
      <c r="I42" s="2">
        <v>7</v>
      </c>
      <c r="J42" s="2">
        <v>7</v>
      </c>
      <c r="K42" s="1">
        <v>3</v>
      </c>
      <c r="L42" s="1">
        <v>6</v>
      </c>
      <c r="M42" s="1">
        <v>8</v>
      </c>
      <c r="N42" s="1">
        <v>7</v>
      </c>
      <c r="O42" s="1">
        <v>7</v>
      </c>
      <c r="P42" s="1">
        <v>6</v>
      </c>
      <c r="R42" s="1">
        <f t="shared" si="6"/>
        <v>7</v>
      </c>
      <c r="S42" s="1">
        <f t="shared" si="7"/>
        <v>7</v>
      </c>
      <c r="U42" s="1">
        <f t="shared" si="8"/>
        <v>8</v>
      </c>
      <c r="V42" s="1">
        <f t="shared" si="9"/>
        <v>3</v>
      </c>
      <c r="X42" s="1">
        <f t="shared" si="10"/>
        <v>5</v>
      </c>
      <c r="Z42" s="7">
        <f t="shared" si="11"/>
        <v>2</v>
      </c>
    </row>
    <row r="43" spans="2:26" s="5" customFormat="1" x14ac:dyDescent="0.3">
      <c r="B43" s="1"/>
      <c r="C43" s="1"/>
      <c r="D43" s="1" t="s">
        <v>18</v>
      </c>
      <c r="E43" s="1" t="s">
        <v>19</v>
      </c>
      <c r="F43" s="1"/>
      <c r="G43" s="1"/>
      <c r="H43" s="1"/>
      <c r="I43" s="2">
        <v>7</v>
      </c>
      <c r="J43" s="2">
        <v>8</v>
      </c>
      <c r="K43" s="1">
        <v>6</v>
      </c>
      <c r="L43" s="1">
        <v>8</v>
      </c>
      <c r="M43" s="1">
        <v>6</v>
      </c>
      <c r="N43" s="1">
        <v>7</v>
      </c>
      <c r="O43" s="1">
        <v>8</v>
      </c>
      <c r="P43" s="1">
        <v>8</v>
      </c>
      <c r="Q43" s="1"/>
      <c r="R43" s="1">
        <f t="shared" si="6"/>
        <v>8</v>
      </c>
      <c r="S43" s="1">
        <f t="shared" si="7"/>
        <v>7.5</v>
      </c>
      <c r="T43" s="1"/>
      <c r="U43" s="1">
        <f t="shared" si="8"/>
        <v>8</v>
      </c>
      <c r="V43" s="1">
        <f t="shared" si="9"/>
        <v>6</v>
      </c>
      <c r="W43" s="1"/>
      <c r="X43" s="1">
        <f t="shared" si="10"/>
        <v>2</v>
      </c>
      <c r="Y43" s="1"/>
      <c r="Z43" s="7">
        <f t="shared" si="11"/>
        <v>1</v>
      </c>
    </row>
    <row r="44" spans="2:26" x14ac:dyDescent="0.3">
      <c r="C44" s="1" t="s">
        <v>83</v>
      </c>
      <c r="D44" s="1" t="s">
        <v>21</v>
      </c>
      <c r="I44" s="2">
        <v>7</v>
      </c>
      <c r="J44" s="2">
        <v>5</v>
      </c>
      <c r="K44" s="1">
        <v>2</v>
      </c>
      <c r="L44" s="1">
        <v>6</v>
      </c>
      <c r="M44" s="1">
        <v>3</v>
      </c>
      <c r="N44" s="1">
        <v>7</v>
      </c>
      <c r="O44" s="1">
        <v>5</v>
      </c>
      <c r="P44" s="1">
        <v>6</v>
      </c>
      <c r="R44" s="1">
        <f t="shared" si="6"/>
        <v>7</v>
      </c>
      <c r="S44" s="1">
        <f t="shared" si="7"/>
        <v>5.5</v>
      </c>
      <c r="U44" s="1">
        <f t="shared" si="8"/>
        <v>7</v>
      </c>
      <c r="V44" s="1">
        <f t="shared" si="9"/>
        <v>2</v>
      </c>
      <c r="X44" s="1">
        <f t="shared" si="10"/>
        <v>5</v>
      </c>
      <c r="Z44" s="7">
        <f t="shared" si="11"/>
        <v>3</v>
      </c>
    </row>
    <row r="45" spans="2:26" x14ac:dyDescent="0.3">
      <c r="D45" s="1" t="s">
        <v>28</v>
      </c>
      <c r="I45" s="2">
        <v>9</v>
      </c>
      <c r="J45" s="2">
        <v>7</v>
      </c>
      <c r="K45" s="1">
        <v>7</v>
      </c>
      <c r="L45" s="1">
        <v>8</v>
      </c>
      <c r="M45" s="1">
        <v>3</v>
      </c>
      <c r="N45" s="1">
        <v>9</v>
      </c>
      <c r="O45" s="1">
        <v>7</v>
      </c>
      <c r="P45" s="1">
        <v>7</v>
      </c>
      <c r="R45" s="1">
        <f t="shared" si="6"/>
        <v>7</v>
      </c>
      <c r="S45" s="1">
        <f t="shared" si="7"/>
        <v>7</v>
      </c>
      <c r="U45" s="1">
        <f t="shared" si="8"/>
        <v>9</v>
      </c>
      <c r="V45" s="1">
        <f t="shared" si="9"/>
        <v>3</v>
      </c>
      <c r="X45" s="1">
        <f t="shared" si="10"/>
        <v>6</v>
      </c>
      <c r="Z45" s="7">
        <f t="shared" si="11"/>
        <v>1</v>
      </c>
    </row>
    <row r="46" spans="2:26" x14ac:dyDescent="0.3">
      <c r="B46" s="5"/>
      <c r="C46" s="5" t="s">
        <v>84</v>
      </c>
      <c r="D46" s="5" t="s">
        <v>85</v>
      </c>
      <c r="E46" s="5" t="s">
        <v>62</v>
      </c>
      <c r="F46" s="5"/>
      <c r="G46" s="5"/>
      <c r="H46" s="5"/>
      <c r="I46" s="6">
        <v>3</v>
      </c>
      <c r="J46" s="6">
        <v>3</v>
      </c>
      <c r="K46" s="5">
        <v>6</v>
      </c>
      <c r="L46" s="5">
        <v>7</v>
      </c>
      <c r="M46" s="5">
        <v>4</v>
      </c>
      <c r="N46" s="5">
        <v>3</v>
      </c>
      <c r="O46" s="5">
        <v>3</v>
      </c>
      <c r="P46" s="5">
        <v>2</v>
      </c>
      <c r="Q46" s="5"/>
      <c r="R46" s="1">
        <f t="shared" si="6"/>
        <v>3</v>
      </c>
      <c r="S46" s="1">
        <f t="shared" si="7"/>
        <v>3</v>
      </c>
      <c r="T46" s="5"/>
      <c r="U46" s="1">
        <f t="shared" si="8"/>
        <v>7</v>
      </c>
      <c r="V46" s="1">
        <f t="shared" si="9"/>
        <v>2</v>
      </c>
      <c r="W46" s="5"/>
      <c r="X46" s="1">
        <f t="shared" si="10"/>
        <v>5</v>
      </c>
      <c r="Y46" s="5"/>
      <c r="Z46" s="7">
        <f t="shared" si="11"/>
        <v>15</v>
      </c>
    </row>
    <row r="47" spans="2:26" s="5" customFormat="1" x14ac:dyDescent="0.3">
      <c r="B47" s="1"/>
      <c r="C47" s="1"/>
      <c r="D47" s="1" t="s">
        <v>78</v>
      </c>
      <c r="E47" s="1" t="s">
        <v>79</v>
      </c>
      <c r="F47" s="1"/>
      <c r="G47" s="1"/>
      <c r="H47" s="1"/>
      <c r="I47" s="2">
        <v>5</v>
      </c>
      <c r="J47" s="2">
        <v>6</v>
      </c>
      <c r="K47" s="1">
        <v>3</v>
      </c>
      <c r="L47" s="1">
        <v>7</v>
      </c>
      <c r="M47" s="1">
        <v>3</v>
      </c>
      <c r="N47" s="1">
        <v>5</v>
      </c>
      <c r="O47" s="1">
        <v>6</v>
      </c>
      <c r="P47" s="1">
        <v>2</v>
      </c>
      <c r="Q47" s="1"/>
      <c r="R47" s="1">
        <f t="shared" si="6"/>
        <v>5</v>
      </c>
      <c r="S47" s="1">
        <f t="shared" si="7"/>
        <v>5</v>
      </c>
      <c r="T47" s="1"/>
      <c r="U47" s="1">
        <f t="shared" si="8"/>
        <v>7</v>
      </c>
      <c r="V47" s="1">
        <f t="shared" si="9"/>
        <v>2</v>
      </c>
      <c r="W47" s="1"/>
      <c r="X47" s="1">
        <f t="shared" si="10"/>
        <v>5</v>
      </c>
      <c r="Y47" s="1"/>
      <c r="Z47" s="7">
        <f t="shared" si="11"/>
        <v>2</v>
      </c>
    </row>
    <row r="48" spans="2:26" x14ac:dyDescent="0.3">
      <c r="D48" s="1" t="s">
        <v>61</v>
      </c>
      <c r="E48" s="1" t="s">
        <v>62</v>
      </c>
      <c r="I48" s="2">
        <v>3</v>
      </c>
      <c r="J48" s="2">
        <v>7</v>
      </c>
      <c r="K48" s="1">
        <v>6</v>
      </c>
      <c r="L48" s="1">
        <v>4</v>
      </c>
      <c r="M48" s="1">
        <v>5</v>
      </c>
      <c r="N48" s="1">
        <v>3</v>
      </c>
      <c r="O48" s="1">
        <v>7</v>
      </c>
      <c r="P48" s="1">
        <v>5</v>
      </c>
      <c r="R48" s="1">
        <f t="shared" si="6"/>
        <v>3</v>
      </c>
      <c r="S48" s="1">
        <f t="shared" si="7"/>
        <v>5</v>
      </c>
      <c r="U48" s="1">
        <f t="shared" si="8"/>
        <v>7</v>
      </c>
      <c r="V48" s="1">
        <f t="shared" si="9"/>
        <v>3</v>
      </c>
      <c r="X48" s="1">
        <f t="shared" si="10"/>
        <v>4</v>
      </c>
      <c r="Z48" s="7">
        <f t="shared" si="11"/>
        <v>2</v>
      </c>
    </row>
    <row r="49" spans="2:26" x14ac:dyDescent="0.3">
      <c r="D49" s="1" t="s">
        <v>20</v>
      </c>
      <c r="E49" s="1" t="s">
        <v>45</v>
      </c>
      <c r="I49" s="2">
        <v>5</v>
      </c>
      <c r="J49" s="2">
        <v>5</v>
      </c>
      <c r="K49" s="1">
        <v>2</v>
      </c>
      <c r="L49" s="1">
        <v>4</v>
      </c>
      <c r="M49" s="1">
        <v>7</v>
      </c>
      <c r="N49" s="1">
        <v>5</v>
      </c>
      <c r="O49" s="1">
        <v>5</v>
      </c>
      <c r="P49" s="1">
        <v>6</v>
      </c>
      <c r="R49" s="1">
        <f t="shared" si="6"/>
        <v>5</v>
      </c>
      <c r="S49" s="1">
        <f t="shared" si="7"/>
        <v>5</v>
      </c>
      <c r="U49" s="1">
        <f t="shared" si="8"/>
        <v>7</v>
      </c>
      <c r="V49" s="1">
        <f t="shared" si="9"/>
        <v>2</v>
      </c>
      <c r="X49" s="1">
        <f t="shared" si="10"/>
        <v>5</v>
      </c>
      <c r="Z49" s="7">
        <f t="shared" si="11"/>
        <v>2</v>
      </c>
    </row>
    <row r="50" spans="2:26" s="5" customFormat="1" x14ac:dyDescent="0.3">
      <c r="D50" s="5" t="s">
        <v>21</v>
      </c>
      <c r="E50" s="5" t="s">
        <v>63</v>
      </c>
      <c r="I50" s="6">
        <v>2</v>
      </c>
      <c r="J50" s="6">
        <v>6</v>
      </c>
      <c r="K50" s="5">
        <v>2</v>
      </c>
      <c r="L50" s="5">
        <v>7</v>
      </c>
      <c r="M50" s="5">
        <v>4</v>
      </c>
      <c r="N50" s="5">
        <v>2</v>
      </c>
      <c r="O50" s="5">
        <v>6</v>
      </c>
      <c r="P50" s="5">
        <v>3</v>
      </c>
      <c r="R50" s="1">
        <f t="shared" si="6"/>
        <v>2</v>
      </c>
      <c r="S50" s="1">
        <f t="shared" si="7"/>
        <v>3.5</v>
      </c>
      <c r="U50" s="1">
        <f t="shared" si="8"/>
        <v>7</v>
      </c>
      <c r="V50" s="1">
        <f t="shared" si="9"/>
        <v>2</v>
      </c>
      <c r="X50" s="1">
        <f t="shared" si="10"/>
        <v>5</v>
      </c>
      <c r="Z50" s="7">
        <f t="shared" si="11"/>
        <v>10</v>
      </c>
    </row>
    <row r="51" spans="2:26" x14ac:dyDescent="0.3">
      <c r="D51" s="1" t="s">
        <v>23</v>
      </c>
      <c r="E51" s="1" t="s">
        <v>24</v>
      </c>
      <c r="I51" s="2">
        <v>6</v>
      </c>
      <c r="J51" s="2">
        <v>6</v>
      </c>
      <c r="K51" s="1">
        <v>6</v>
      </c>
      <c r="L51" s="1">
        <v>8</v>
      </c>
      <c r="M51" s="1">
        <v>4</v>
      </c>
      <c r="N51" s="1">
        <v>6</v>
      </c>
      <c r="O51" s="1">
        <v>6</v>
      </c>
      <c r="R51" s="1">
        <f t="shared" si="6"/>
        <v>6</v>
      </c>
      <c r="S51" s="1">
        <f t="shared" si="7"/>
        <v>6</v>
      </c>
      <c r="U51" s="1">
        <f t="shared" si="8"/>
        <v>8</v>
      </c>
      <c r="V51" s="1">
        <f t="shared" si="9"/>
        <v>4</v>
      </c>
      <c r="X51" s="1">
        <f t="shared" si="10"/>
        <v>4</v>
      </c>
      <c r="Z51" s="7">
        <f t="shared" si="11"/>
        <v>1</v>
      </c>
    </row>
    <row r="52" spans="2:26" x14ac:dyDescent="0.3">
      <c r="D52" s="1" t="s">
        <v>20</v>
      </c>
      <c r="I52" s="2">
        <v>5</v>
      </c>
      <c r="J52" s="2">
        <v>6</v>
      </c>
      <c r="K52" s="1">
        <v>2</v>
      </c>
      <c r="L52" s="1">
        <v>3</v>
      </c>
      <c r="M52" s="1">
        <v>7</v>
      </c>
      <c r="N52" s="1">
        <v>5</v>
      </c>
      <c r="O52" s="1">
        <v>6</v>
      </c>
      <c r="P52" s="1">
        <v>3</v>
      </c>
      <c r="R52" s="1">
        <f t="shared" si="6"/>
        <v>5</v>
      </c>
      <c r="S52" s="1">
        <f t="shared" si="7"/>
        <v>5</v>
      </c>
      <c r="U52" s="1">
        <f t="shared" si="8"/>
        <v>7</v>
      </c>
      <c r="V52" s="1">
        <f t="shared" si="9"/>
        <v>2</v>
      </c>
      <c r="X52" s="1">
        <f t="shared" si="10"/>
        <v>5</v>
      </c>
      <c r="Z52" s="7">
        <f t="shared" si="11"/>
        <v>1</v>
      </c>
    </row>
    <row r="53" spans="2:26" x14ac:dyDescent="0.3">
      <c r="C53" s="1" t="s">
        <v>54</v>
      </c>
      <c r="D53" s="1" t="s">
        <v>55</v>
      </c>
      <c r="E53" s="1" t="s">
        <v>56</v>
      </c>
      <c r="I53" s="2">
        <v>6</v>
      </c>
      <c r="J53" s="2">
        <v>2</v>
      </c>
      <c r="K53" s="1">
        <v>3</v>
      </c>
      <c r="L53" s="1">
        <v>6</v>
      </c>
      <c r="M53" s="1">
        <v>7</v>
      </c>
      <c r="N53" s="1">
        <v>6</v>
      </c>
      <c r="O53" s="1">
        <v>2</v>
      </c>
      <c r="P53" s="1">
        <v>2</v>
      </c>
      <c r="R53" s="1">
        <f t="shared" si="6"/>
        <v>6</v>
      </c>
      <c r="S53" s="1">
        <f t="shared" si="7"/>
        <v>4.5</v>
      </c>
      <c r="U53" s="1">
        <f t="shared" si="8"/>
        <v>7</v>
      </c>
      <c r="V53" s="1">
        <f t="shared" si="9"/>
        <v>2</v>
      </c>
      <c r="X53" s="1">
        <f t="shared" si="10"/>
        <v>5</v>
      </c>
      <c r="Z53" s="7">
        <f t="shared" si="11"/>
        <v>1</v>
      </c>
    </row>
    <row r="54" spans="2:26" x14ac:dyDescent="0.3">
      <c r="B54" s="1" t="s">
        <v>40</v>
      </c>
      <c r="C54" s="1" t="s">
        <v>41</v>
      </c>
      <c r="D54" s="1" t="s">
        <v>18</v>
      </c>
      <c r="E54" s="1" t="s">
        <v>19</v>
      </c>
      <c r="F54" s="1" t="s">
        <v>42</v>
      </c>
      <c r="I54" s="2">
        <v>4</v>
      </c>
      <c r="J54" s="2">
        <v>5</v>
      </c>
      <c r="K54" s="1">
        <v>7</v>
      </c>
      <c r="L54" s="1">
        <v>4</v>
      </c>
      <c r="M54" s="1">
        <v>4</v>
      </c>
      <c r="N54" s="1">
        <v>4</v>
      </c>
      <c r="O54" s="1">
        <v>5</v>
      </c>
      <c r="P54" s="1">
        <v>5</v>
      </c>
      <c r="R54" s="1">
        <f t="shared" si="6"/>
        <v>4</v>
      </c>
      <c r="S54" s="1">
        <f t="shared" si="7"/>
        <v>4.5</v>
      </c>
      <c r="U54" s="1">
        <f t="shared" si="8"/>
        <v>7</v>
      </c>
      <c r="V54" s="1">
        <f t="shared" si="9"/>
        <v>4</v>
      </c>
      <c r="X54" s="1">
        <f t="shared" si="10"/>
        <v>3</v>
      </c>
      <c r="Z54" s="7">
        <f t="shared" si="11"/>
        <v>1</v>
      </c>
    </row>
    <row r="55" spans="2:26" x14ac:dyDescent="0.3">
      <c r="D55" s="1" t="s">
        <v>47</v>
      </c>
      <c r="E55" s="1" t="s">
        <v>48</v>
      </c>
      <c r="F55" s="1" t="s">
        <v>49</v>
      </c>
      <c r="I55" s="2">
        <v>3</v>
      </c>
      <c r="J55" s="2">
        <v>3</v>
      </c>
      <c r="K55" s="1">
        <v>5</v>
      </c>
      <c r="L55" s="1">
        <v>6</v>
      </c>
      <c r="M55" s="1">
        <v>8</v>
      </c>
      <c r="N55" s="1">
        <v>3</v>
      </c>
      <c r="O55" s="1">
        <v>3</v>
      </c>
      <c r="P55" s="1">
        <v>5</v>
      </c>
      <c r="R55" s="1">
        <f t="shared" si="6"/>
        <v>3</v>
      </c>
      <c r="S55" s="1">
        <f t="shared" si="7"/>
        <v>4</v>
      </c>
      <c r="U55" s="1">
        <f t="shared" si="8"/>
        <v>8</v>
      </c>
      <c r="V55" s="1">
        <f t="shared" si="9"/>
        <v>3</v>
      </c>
      <c r="X55" s="1">
        <f t="shared" si="10"/>
        <v>5</v>
      </c>
      <c r="Z55" s="7">
        <f t="shared" si="11"/>
        <v>3</v>
      </c>
    </row>
    <row r="56" spans="2:26" s="5" customFormat="1" x14ac:dyDescent="0.3">
      <c r="D56" s="5" t="s">
        <v>50</v>
      </c>
      <c r="I56" s="6">
        <v>4</v>
      </c>
      <c r="J56" s="6">
        <v>2</v>
      </c>
      <c r="K56" s="5">
        <v>7</v>
      </c>
      <c r="L56" s="5">
        <v>8</v>
      </c>
      <c r="M56" s="5">
        <v>4</v>
      </c>
      <c r="N56" s="5">
        <v>4</v>
      </c>
      <c r="O56" s="5">
        <v>2</v>
      </c>
      <c r="P56" s="5">
        <v>3</v>
      </c>
      <c r="R56" s="1">
        <f t="shared" si="6"/>
        <v>4</v>
      </c>
      <c r="S56" s="1">
        <f t="shared" si="7"/>
        <v>4</v>
      </c>
      <c r="U56" s="1">
        <f t="shared" si="8"/>
        <v>8</v>
      </c>
      <c r="V56" s="1">
        <f t="shared" si="9"/>
        <v>2</v>
      </c>
      <c r="X56" s="1">
        <f t="shared" si="10"/>
        <v>6</v>
      </c>
      <c r="Z56" s="7">
        <f t="shared" si="11"/>
        <v>3</v>
      </c>
    </row>
    <row r="57" spans="2:26" x14ac:dyDescent="0.3">
      <c r="B57" s="5"/>
      <c r="C57" s="5"/>
      <c r="D57" s="5" t="s">
        <v>57</v>
      </c>
      <c r="E57" s="5" t="s">
        <v>58</v>
      </c>
      <c r="F57" s="5"/>
      <c r="G57" s="5"/>
      <c r="H57" s="5"/>
      <c r="I57" s="6">
        <v>4</v>
      </c>
      <c r="J57" s="6">
        <v>3</v>
      </c>
      <c r="K57" s="5">
        <v>3</v>
      </c>
      <c r="L57" s="5">
        <v>3</v>
      </c>
      <c r="M57" s="5">
        <v>3</v>
      </c>
      <c r="N57" s="5">
        <v>4</v>
      </c>
      <c r="O57" s="5">
        <v>3</v>
      </c>
      <c r="P57" s="5">
        <v>2</v>
      </c>
      <c r="Q57" s="5"/>
      <c r="R57" s="1">
        <f t="shared" si="6"/>
        <v>3</v>
      </c>
      <c r="S57" s="1">
        <f t="shared" si="7"/>
        <v>3</v>
      </c>
      <c r="T57" s="5"/>
      <c r="U57" s="1">
        <f t="shared" si="8"/>
        <v>4</v>
      </c>
      <c r="V57" s="1">
        <f t="shared" si="9"/>
        <v>2</v>
      </c>
      <c r="W57" s="5"/>
      <c r="X57" s="1">
        <f t="shared" si="10"/>
        <v>2</v>
      </c>
      <c r="Y57" s="5"/>
      <c r="Z57" s="7">
        <f t="shared" si="11"/>
        <v>5</v>
      </c>
    </row>
    <row r="58" spans="2:26" x14ac:dyDescent="0.3">
      <c r="D58" s="1" t="s">
        <v>52</v>
      </c>
      <c r="E58" s="1" t="s">
        <v>53</v>
      </c>
      <c r="I58" s="2">
        <v>3</v>
      </c>
      <c r="J58" s="2">
        <v>3</v>
      </c>
      <c r="K58" s="1">
        <v>3</v>
      </c>
      <c r="L58" s="1">
        <v>8</v>
      </c>
      <c r="M58" s="1">
        <v>10</v>
      </c>
      <c r="N58" s="1">
        <v>3</v>
      </c>
      <c r="O58" s="1">
        <v>3</v>
      </c>
      <c r="P58" s="1">
        <v>3</v>
      </c>
      <c r="R58" s="1">
        <f t="shared" si="6"/>
        <v>3</v>
      </c>
      <c r="S58" s="1">
        <f t="shared" si="7"/>
        <v>3</v>
      </c>
      <c r="U58" s="1">
        <f t="shared" si="8"/>
        <v>10</v>
      </c>
      <c r="V58" s="1">
        <f t="shared" si="9"/>
        <v>3</v>
      </c>
      <c r="X58" s="1">
        <f t="shared" si="10"/>
        <v>7</v>
      </c>
      <c r="Z58" s="7">
        <f t="shared" si="11"/>
        <v>5</v>
      </c>
    </row>
    <row r="59" spans="2:26" x14ac:dyDescent="0.3">
      <c r="D59" s="1" t="s">
        <v>18</v>
      </c>
      <c r="E59" s="1" t="s">
        <v>19</v>
      </c>
      <c r="I59" s="2">
        <v>4</v>
      </c>
      <c r="J59" s="2">
        <v>4</v>
      </c>
      <c r="K59" s="1">
        <v>3</v>
      </c>
      <c r="L59" s="1">
        <v>5</v>
      </c>
      <c r="M59" s="1">
        <v>6</v>
      </c>
      <c r="N59" s="1">
        <v>4</v>
      </c>
      <c r="O59" s="1">
        <v>4</v>
      </c>
      <c r="P59" s="1">
        <v>5</v>
      </c>
      <c r="R59" s="1">
        <f t="shared" si="6"/>
        <v>4</v>
      </c>
      <c r="S59" s="1">
        <f t="shared" si="7"/>
        <v>4</v>
      </c>
      <c r="U59" s="1">
        <f t="shared" si="8"/>
        <v>6</v>
      </c>
      <c r="V59" s="1">
        <f t="shared" si="9"/>
        <v>3</v>
      </c>
      <c r="X59" s="1">
        <f t="shared" si="10"/>
        <v>3</v>
      </c>
      <c r="Z59" s="7">
        <f t="shared" si="11"/>
        <v>3</v>
      </c>
    </row>
    <row r="60" spans="2:26" x14ac:dyDescent="0.3">
      <c r="D60" s="1" t="s">
        <v>43</v>
      </c>
      <c r="E60" s="1" t="s">
        <v>44</v>
      </c>
      <c r="I60" s="2">
        <v>2</v>
      </c>
      <c r="J60" s="2">
        <v>7</v>
      </c>
      <c r="K60" s="1">
        <v>2</v>
      </c>
      <c r="L60" s="1">
        <v>2</v>
      </c>
      <c r="M60" s="1">
        <v>4</v>
      </c>
      <c r="N60" s="1">
        <v>2</v>
      </c>
      <c r="O60" s="1">
        <v>7</v>
      </c>
      <c r="P60" s="1">
        <v>4</v>
      </c>
      <c r="R60" s="1">
        <f t="shared" si="6"/>
        <v>2</v>
      </c>
      <c r="S60" s="1">
        <f t="shared" si="7"/>
        <v>3</v>
      </c>
      <c r="U60" s="1">
        <f t="shared" si="8"/>
        <v>7</v>
      </c>
      <c r="V60" s="1">
        <f t="shared" si="9"/>
        <v>2</v>
      </c>
      <c r="X60" s="1">
        <f t="shared" si="10"/>
        <v>5</v>
      </c>
      <c r="Z60" s="7">
        <f t="shared" si="11"/>
        <v>4</v>
      </c>
    </row>
    <row r="61" spans="2:26" x14ac:dyDescent="0.3">
      <c r="D61" s="1" t="s">
        <v>29</v>
      </c>
      <c r="E61" s="1" t="s">
        <v>30</v>
      </c>
      <c r="I61" s="2">
        <v>5</v>
      </c>
      <c r="J61" s="2">
        <v>3</v>
      </c>
      <c r="K61" s="1">
        <v>5</v>
      </c>
      <c r="L61" s="1">
        <v>4</v>
      </c>
      <c r="M61" s="1">
        <v>6</v>
      </c>
      <c r="N61" s="1">
        <v>5</v>
      </c>
      <c r="O61" s="1">
        <v>3</v>
      </c>
      <c r="P61" s="1">
        <v>3</v>
      </c>
      <c r="R61" s="1">
        <f t="shared" si="6"/>
        <v>5</v>
      </c>
      <c r="S61" s="1">
        <f t="shared" si="7"/>
        <v>4.5</v>
      </c>
      <c r="U61" s="1">
        <f t="shared" si="8"/>
        <v>6</v>
      </c>
      <c r="V61" s="1">
        <f t="shared" si="9"/>
        <v>3</v>
      </c>
      <c r="X61" s="1">
        <f t="shared" si="10"/>
        <v>3</v>
      </c>
      <c r="Z61" s="7">
        <f t="shared" si="11"/>
        <v>1</v>
      </c>
    </row>
    <row r="62" spans="2:26" x14ac:dyDescent="0.3">
      <c r="C62" s="1" t="s">
        <v>25</v>
      </c>
      <c r="D62" s="1" t="s">
        <v>26</v>
      </c>
      <c r="E62" s="1" t="s">
        <v>27</v>
      </c>
      <c r="I62" s="2">
        <v>4</v>
      </c>
      <c r="J62" s="2">
        <v>6</v>
      </c>
      <c r="K62" s="1">
        <v>2</v>
      </c>
      <c r="L62" s="1">
        <v>5</v>
      </c>
      <c r="M62" s="1">
        <v>4</v>
      </c>
      <c r="N62" s="1">
        <v>4</v>
      </c>
      <c r="O62" s="1">
        <v>6</v>
      </c>
      <c r="P62" s="1">
        <v>5</v>
      </c>
      <c r="R62" s="1">
        <f t="shared" si="6"/>
        <v>4</v>
      </c>
      <c r="S62" s="1">
        <f t="shared" si="7"/>
        <v>4.5</v>
      </c>
      <c r="U62" s="1">
        <f t="shared" si="8"/>
        <v>6</v>
      </c>
      <c r="V62" s="1">
        <f t="shared" si="9"/>
        <v>2</v>
      </c>
      <c r="X62" s="1">
        <f t="shared" si="10"/>
        <v>4</v>
      </c>
      <c r="Z62" s="7">
        <f t="shared" si="11"/>
        <v>1</v>
      </c>
    </row>
    <row r="63" spans="2:26" x14ac:dyDescent="0.3">
      <c r="D63" s="1" t="s">
        <v>46</v>
      </c>
      <c r="I63" s="2">
        <v>2</v>
      </c>
      <c r="J63" s="2">
        <v>2</v>
      </c>
      <c r="K63" s="1">
        <v>2</v>
      </c>
      <c r="L63" s="1">
        <v>8</v>
      </c>
      <c r="M63" s="1">
        <v>10</v>
      </c>
      <c r="N63" s="1">
        <v>2</v>
      </c>
      <c r="O63" s="1">
        <v>2</v>
      </c>
      <c r="P63" s="1">
        <v>3</v>
      </c>
      <c r="R63" s="1">
        <f t="shared" si="6"/>
        <v>2</v>
      </c>
      <c r="S63" s="1">
        <f t="shared" si="7"/>
        <v>2</v>
      </c>
      <c r="U63" s="1">
        <f t="shared" si="8"/>
        <v>10</v>
      </c>
      <c r="V63" s="1">
        <f t="shared" si="9"/>
        <v>2</v>
      </c>
      <c r="X63" s="1">
        <f t="shared" si="10"/>
        <v>8</v>
      </c>
      <c r="Z63" s="7">
        <f t="shared" si="11"/>
        <v>6</v>
      </c>
    </row>
    <row r="64" spans="2:26" x14ac:dyDescent="0.3">
      <c r="D64" s="1" t="s">
        <v>33</v>
      </c>
      <c r="E64" s="1" t="s">
        <v>34</v>
      </c>
      <c r="I64" s="2">
        <v>7</v>
      </c>
      <c r="J64" s="2">
        <v>3</v>
      </c>
      <c r="K64" s="1">
        <v>2</v>
      </c>
      <c r="L64" s="1">
        <v>3</v>
      </c>
      <c r="M64" s="1">
        <v>8</v>
      </c>
      <c r="N64" s="1">
        <v>7</v>
      </c>
      <c r="O64" s="1">
        <v>3</v>
      </c>
      <c r="P64" s="1">
        <v>3</v>
      </c>
      <c r="R64" s="1">
        <f t="shared" si="6"/>
        <v>3</v>
      </c>
      <c r="S64" s="1">
        <f t="shared" si="7"/>
        <v>3</v>
      </c>
      <c r="U64" s="1">
        <f t="shared" si="8"/>
        <v>8</v>
      </c>
      <c r="V64" s="1">
        <f t="shared" si="9"/>
        <v>2</v>
      </c>
      <c r="X64" s="1">
        <f t="shared" si="10"/>
        <v>6</v>
      </c>
      <c r="Z64" s="7">
        <f t="shared" si="11"/>
        <v>2</v>
      </c>
    </row>
    <row r="65" spans="2:26" x14ac:dyDescent="0.3">
      <c r="D65" s="1" t="s">
        <v>20</v>
      </c>
      <c r="I65" s="2">
        <v>6</v>
      </c>
      <c r="J65" s="2">
        <v>3</v>
      </c>
      <c r="K65" s="1">
        <v>2</v>
      </c>
      <c r="L65" s="1">
        <v>5</v>
      </c>
      <c r="M65" s="1">
        <v>4</v>
      </c>
      <c r="N65" s="1">
        <v>6</v>
      </c>
      <c r="O65" s="1">
        <v>3</v>
      </c>
      <c r="P65" s="1">
        <v>3</v>
      </c>
      <c r="R65" s="1">
        <f t="shared" si="6"/>
        <v>3</v>
      </c>
      <c r="S65" s="1">
        <f t="shared" si="7"/>
        <v>3.5</v>
      </c>
      <c r="U65" s="1">
        <f t="shared" si="8"/>
        <v>6</v>
      </c>
      <c r="V65" s="1">
        <f t="shared" si="9"/>
        <v>2</v>
      </c>
      <c r="X65" s="1">
        <f t="shared" si="10"/>
        <v>4</v>
      </c>
      <c r="Z65" s="7">
        <f t="shared" si="11"/>
        <v>1</v>
      </c>
    </row>
    <row r="66" spans="2:26" x14ac:dyDescent="0.3">
      <c r="D66" s="1" t="s">
        <v>20</v>
      </c>
      <c r="I66" s="2">
        <v>5</v>
      </c>
      <c r="J66" s="2">
        <v>3</v>
      </c>
      <c r="K66" s="1">
        <v>2</v>
      </c>
      <c r="L66" s="1">
        <v>3</v>
      </c>
      <c r="M66" s="1">
        <v>5</v>
      </c>
      <c r="N66" s="1">
        <v>5</v>
      </c>
      <c r="O66" s="1">
        <v>3</v>
      </c>
      <c r="P66" s="1">
        <v>3</v>
      </c>
      <c r="R66" s="1">
        <f t="shared" si="6"/>
        <v>3</v>
      </c>
      <c r="S66" s="1">
        <f t="shared" si="7"/>
        <v>3</v>
      </c>
      <c r="U66" s="1">
        <f t="shared" si="8"/>
        <v>5</v>
      </c>
      <c r="V66" s="1">
        <f t="shared" si="9"/>
        <v>2</v>
      </c>
      <c r="X66" s="1">
        <f t="shared" si="10"/>
        <v>3</v>
      </c>
      <c r="Z66" s="7">
        <f t="shared" si="11"/>
        <v>1</v>
      </c>
    </row>
    <row r="67" spans="2:26" x14ac:dyDescent="0.3">
      <c r="D67" s="1" t="s">
        <v>21</v>
      </c>
      <c r="I67" s="2">
        <v>3</v>
      </c>
      <c r="J67" s="2">
        <v>3</v>
      </c>
      <c r="K67" s="1">
        <v>6</v>
      </c>
      <c r="L67" s="1">
        <v>8</v>
      </c>
      <c r="M67" s="1">
        <v>7</v>
      </c>
      <c r="N67" s="1">
        <v>3</v>
      </c>
      <c r="O67" s="1">
        <v>3</v>
      </c>
      <c r="P67" s="1">
        <v>3</v>
      </c>
      <c r="R67" s="1">
        <f t="shared" si="6"/>
        <v>3</v>
      </c>
      <c r="S67" s="1">
        <f t="shared" si="7"/>
        <v>3</v>
      </c>
      <c r="U67" s="1">
        <f t="shared" si="8"/>
        <v>8</v>
      </c>
      <c r="V67" s="1">
        <f t="shared" si="9"/>
        <v>3</v>
      </c>
      <c r="X67" s="1">
        <f t="shared" si="10"/>
        <v>5</v>
      </c>
      <c r="Z67" s="7">
        <f t="shared" ref="Z67:Z68" si="12">_xlfn.RANK.EQ(S67,S67:S132)</f>
        <v>1</v>
      </c>
    </row>
    <row r="68" spans="2:26" x14ac:dyDescent="0.3">
      <c r="D68" s="1" t="s">
        <v>22</v>
      </c>
      <c r="I68" s="2">
        <v>3</v>
      </c>
      <c r="J68" s="2">
        <v>1</v>
      </c>
      <c r="K68" s="1">
        <v>2</v>
      </c>
      <c r="L68" s="1">
        <v>8</v>
      </c>
      <c r="M68" s="1">
        <v>7</v>
      </c>
      <c r="N68" s="1">
        <v>3</v>
      </c>
      <c r="O68" s="1">
        <v>1</v>
      </c>
      <c r="P68" s="1">
        <v>3</v>
      </c>
      <c r="R68" s="1">
        <f t="shared" si="6"/>
        <v>3</v>
      </c>
      <c r="S68" s="1">
        <f t="shared" si="7"/>
        <v>3</v>
      </c>
      <c r="U68" s="1">
        <f t="shared" si="8"/>
        <v>8</v>
      </c>
      <c r="V68" s="1">
        <f t="shared" si="9"/>
        <v>1</v>
      </c>
      <c r="X68" s="1">
        <f t="shared" si="10"/>
        <v>7</v>
      </c>
      <c r="Z68" s="7">
        <f t="shared" si="12"/>
        <v>1</v>
      </c>
    </row>
    <row r="70" spans="2:26" x14ac:dyDescent="0.3">
      <c r="B70" s="1" t="s">
        <v>124</v>
      </c>
      <c r="I70" s="2">
        <f t="shared" ref="I70:P70" si="13">AVERAGE(I3:I68)</f>
        <v>6.3484848484848486</v>
      </c>
      <c r="J70" s="2">
        <f t="shared" si="13"/>
        <v>6.5454545454545459</v>
      </c>
      <c r="K70" s="1">
        <f t="shared" si="13"/>
        <v>4.907692307692308</v>
      </c>
      <c r="L70" s="1">
        <f t="shared" si="13"/>
        <v>6.9242424242424239</v>
      </c>
      <c r="M70" s="1">
        <f t="shared" si="13"/>
        <v>6.2121212121212119</v>
      </c>
      <c r="N70" s="1">
        <f t="shared" si="13"/>
        <v>6.3484848484848486</v>
      </c>
      <c r="O70" s="1">
        <f t="shared" si="13"/>
        <v>6.5454545454545459</v>
      </c>
      <c r="P70" s="1">
        <f t="shared" si="13"/>
        <v>5.9375</v>
      </c>
    </row>
  </sheetData>
  <autoFilter ref="B2:Z2" xr:uid="{00000000-0009-0000-0000-000003000000}">
    <sortState xmlns:xlrd2="http://schemas.microsoft.com/office/spreadsheetml/2017/richdata2" ref="B3:Z68">
      <sortCondition ref="Z2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70"/>
  <sheetViews>
    <sheetView topLeftCell="D1" workbookViewId="0">
      <selection activeCell="D1" sqref="A1:XFD1048576"/>
    </sheetView>
  </sheetViews>
  <sheetFormatPr defaultRowHeight="14.4" x14ac:dyDescent="0.3"/>
  <cols>
    <col min="1" max="1" width="2.88671875" customWidth="1"/>
    <col min="2" max="2" width="31.5546875" customWidth="1"/>
    <col min="3" max="3" width="26.88671875" customWidth="1"/>
    <col min="4" max="4" width="59.44140625" customWidth="1"/>
    <col min="5" max="5" width="34.109375" style="10" customWidth="1"/>
    <col min="6" max="6" width="21.5546875" style="10" customWidth="1"/>
    <col min="7" max="8" width="5.33203125" style="10" customWidth="1"/>
    <col min="9" max="16" width="7.6640625" style="11" customWidth="1"/>
    <col min="17" max="26" width="10.6640625" style="11" customWidth="1"/>
  </cols>
  <sheetData>
    <row r="1" spans="2:26" x14ac:dyDescent="0.3">
      <c r="I1" s="11" t="s">
        <v>0</v>
      </c>
    </row>
    <row r="2" spans="2:26" ht="28.5" customHeight="1" x14ac:dyDescent="0.3">
      <c r="B2" s="9" t="s">
        <v>1</v>
      </c>
      <c r="C2" s="9" t="s">
        <v>2</v>
      </c>
      <c r="D2" s="9" t="s">
        <v>3</v>
      </c>
      <c r="E2" s="9" t="s">
        <v>4</v>
      </c>
      <c r="F2" s="9">
        <v>2</v>
      </c>
      <c r="G2" s="9">
        <v>3</v>
      </c>
      <c r="H2" s="9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15"/>
      <c r="R2" s="9" t="s">
        <v>125</v>
      </c>
      <c r="S2" s="9" t="s">
        <v>126</v>
      </c>
      <c r="T2" s="15"/>
      <c r="U2" s="9" t="s">
        <v>127</v>
      </c>
      <c r="V2" s="9" t="s">
        <v>128</v>
      </c>
      <c r="W2" s="15"/>
      <c r="X2" s="9" t="s">
        <v>129</v>
      </c>
      <c r="Y2" s="15"/>
      <c r="Z2" s="14" t="s">
        <v>130</v>
      </c>
    </row>
    <row r="3" spans="2:26" x14ac:dyDescent="0.3">
      <c r="B3" s="1" t="s">
        <v>96</v>
      </c>
      <c r="C3" s="1" t="s">
        <v>97</v>
      </c>
      <c r="D3" s="1" t="s">
        <v>98</v>
      </c>
      <c r="E3" s="1"/>
      <c r="F3" s="1"/>
      <c r="G3" s="1"/>
      <c r="H3" s="1"/>
      <c r="I3" s="11">
        <v>9</v>
      </c>
      <c r="J3" s="11">
        <v>9</v>
      </c>
      <c r="K3" s="11">
        <v>9</v>
      </c>
      <c r="L3" s="11">
        <v>9</v>
      </c>
      <c r="M3" s="11">
        <v>8</v>
      </c>
      <c r="N3" s="11">
        <v>9</v>
      </c>
      <c r="O3" s="11">
        <v>9</v>
      </c>
      <c r="P3" s="11">
        <v>8</v>
      </c>
      <c r="Q3" s="13"/>
      <c r="R3" s="11">
        <v>9</v>
      </c>
      <c r="S3" s="11">
        <v>9</v>
      </c>
      <c r="T3" s="13"/>
      <c r="U3" s="11">
        <v>9</v>
      </c>
      <c r="V3" s="11">
        <v>8</v>
      </c>
      <c r="W3" s="13"/>
      <c r="X3" s="11">
        <v>1</v>
      </c>
      <c r="Y3" s="13"/>
      <c r="Z3" s="11">
        <v>1</v>
      </c>
    </row>
    <row r="4" spans="2:26" x14ac:dyDescent="0.3">
      <c r="B4" s="5" t="s">
        <v>107</v>
      </c>
      <c r="C4" s="5" t="s">
        <v>108</v>
      </c>
      <c r="D4" s="5" t="s">
        <v>70</v>
      </c>
      <c r="E4" s="5" t="s">
        <v>71</v>
      </c>
      <c r="F4" s="5"/>
      <c r="G4" s="5"/>
      <c r="H4" s="5"/>
      <c r="I4" s="12">
        <v>9</v>
      </c>
      <c r="J4" s="12">
        <v>9</v>
      </c>
      <c r="K4" s="12">
        <v>8</v>
      </c>
      <c r="L4" s="12">
        <v>9</v>
      </c>
      <c r="M4" s="12">
        <v>9</v>
      </c>
      <c r="N4" s="12">
        <v>9</v>
      </c>
      <c r="O4" s="12">
        <v>9</v>
      </c>
      <c r="P4" s="12">
        <v>8</v>
      </c>
      <c r="Q4" s="13"/>
      <c r="R4" s="12">
        <v>9</v>
      </c>
      <c r="S4" s="12">
        <v>9</v>
      </c>
      <c r="T4" s="13"/>
      <c r="U4" s="12">
        <v>9</v>
      </c>
      <c r="V4" s="12">
        <v>8</v>
      </c>
      <c r="W4" s="13"/>
      <c r="X4" s="12">
        <v>1</v>
      </c>
      <c r="Y4" s="13"/>
      <c r="Z4" s="12">
        <v>1</v>
      </c>
    </row>
    <row r="5" spans="2:26" x14ac:dyDescent="0.3">
      <c r="B5" s="1" t="s">
        <v>86</v>
      </c>
      <c r="C5" s="1" t="s">
        <v>87</v>
      </c>
      <c r="D5" s="1" t="s">
        <v>90</v>
      </c>
      <c r="E5" s="1" t="s">
        <v>71</v>
      </c>
      <c r="F5" s="1"/>
      <c r="G5" s="1"/>
      <c r="H5" s="1"/>
      <c r="I5" s="11">
        <v>9</v>
      </c>
      <c r="J5" s="11">
        <v>10</v>
      </c>
      <c r="K5" s="11">
        <v>8</v>
      </c>
      <c r="L5" s="11">
        <v>9</v>
      </c>
      <c r="M5" s="11">
        <v>9</v>
      </c>
      <c r="N5" s="11">
        <v>9</v>
      </c>
      <c r="O5" s="11">
        <v>10</v>
      </c>
      <c r="P5" s="11">
        <v>8</v>
      </c>
      <c r="Q5" s="13"/>
      <c r="R5" s="11">
        <v>9</v>
      </c>
      <c r="S5" s="11">
        <v>9</v>
      </c>
      <c r="T5" s="13"/>
      <c r="U5" s="11">
        <v>10</v>
      </c>
      <c r="V5" s="11">
        <v>8</v>
      </c>
      <c r="W5" s="13"/>
      <c r="X5" s="11">
        <v>2</v>
      </c>
      <c r="Y5" s="13"/>
      <c r="Z5" s="11">
        <v>1</v>
      </c>
    </row>
    <row r="6" spans="2:26" x14ac:dyDescent="0.3">
      <c r="B6" s="1" t="s">
        <v>96</v>
      </c>
      <c r="C6" s="1" t="s">
        <v>97</v>
      </c>
      <c r="D6" s="1" t="s">
        <v>99</v>
      </c>
      <c r="E6" s="1"/>
      <c r="F6" s="1"/>
      <c r="G6" s="1"/>
      <c r="H6" s="1"/>
      <c r="I6" s="11">
        <v>9</v>
      </c>
      <c r="J6" s="11">
        <v>9</v>
      </c>
      <c r="K6" s="11">
        <v>7</v>
      </c>
      <c r="L6" s="11">
        <v>9</v>
      </c>
      <c r="M6" s="11">
        <v>6</v>
      </c>
      <c r="N6" s="11">
        <v>9</v>
      </c>
      <c r="O6" s="11">
        <v>9</v>
      </c>
      <c r="P6" s="11">
        <v>8</v>
      </c>
      <c r="Q6" s="13"/>
      <c r="R6" s="11">
        <v>9</v>
      </c>
      <c r="S6" s="11">
        <v>9</v>
      </c>
      <c r="T6" s="13"/>
      <c r="U6" s="11">
        <v>9</v>
      </c>
      <c r="V6" s="11">
        <v>6</v>
      </c>
      <c r="W6" s="13"/>
      <c r="X6" s="11">
        <v>3</v>
      </c>
      <c r="Y6" s="13"/>
      <c r="Z6" s="11">
        <v>1</v>
      </c>
    </row>
    <row r="7" spans="2:26" x14ac:dyDescent="0.3">
      <c r="B7" s="8" t="s">
        <v>107</v>
      </c>
      <c r="C7" s="8" t="s">
        <v>109</v>
      </c>
      <c r="D7" s="1" t="s">
        <v>110</v>
      </c>
      <c r="E7" s="1" t="s">
        <v>111</v>
      </c>
      <c r="F7" s="1"/>
      <c r="G7" s="1"/>
      <c r="H7" s="1"/>
      <c r="I7" s="11">
        <v>9</v>
      </c>
      <c r="J7" s="11">
        <v>10</v>
      </c>
      <c r="K7" s="11">
        <v>6</v>
      </c>
      <c r="L7" s="11">
        <v>9</v>
      </c>
      <c r="M7" s="11">
        <v>8</v>
      </c>
      <c r="N7" s="11">
        <v>9</v>
      </c>
      <c r="O7" s="11">
        <v>10</v>
      </c>
      <c r="P7" s="11">
        <v>8</v>
      </c>
      <c r="Q7" s="13"/>
      <c r="R7" s="11">
        <v>9</v>
      </c>
      <c r="S7" s="11">
        <v>9</v>
      </c>
      <c r="T7" s="13"/>
      <c r="U7" s="11">
        <v>10</v>
      </c>
      <c r="V7" s="11">
        <v>6</v>
      </c>
      <c r="W7" s="13"/>
      <c r="X7" s="11">
        <v>4</v>
      </c>
      <c r="Y7" s="13"/>
      <c r="Z7" s="11">
        <v>1</v>
      </c>
    </row>
    <row r="8" spans="2:26" x14ac:dyDescent="0.3">
      <c r="B8" s="1" t="s">
        <v>35</v>
      </c>
      <c r="C8" s="1" t="s">
        <v>36</v>
      </c>
      <c r="D8" s="1" t="s">
        <v>37</v>
      </c>
      <c r="E8" s="1"/>
      <c r="F8" s="1"/>
      <c r="G8" s="1"/>
      <c r="H8" s="1"/>
      <c r="I8" s="11">
        <v>9</v>
      </c>
      <c r="J8" s="11">
        <v>9</v>
      </c>
      <c r="K8" s="11">
        <v>4</v>
      </c>
      <c r="L8" s="11">
        <v>9</v>
      </c>
      <c r="M8" s="11">
        <v>8</v>
      </c>
      <c r="N8" s="11">
        <v>9</v>
      </c>
      <c r="O8" s="11">
        <v>9</v>
      </c>
      <c r="P8" s="11">
        <v>8</v>
      </c>
      <c r="Q8" s="13"/>
      <c r="R8" s="11">
        <v>9</v>
      </c>
      <c r="S8" s="11">
        <v>9</v>
      </c>
      <c r="T8" s="13"/>
      <c r="U8" s="11">
        <v>9</v>
      </c>
      <c r="V8" s="11">
        <v>4</v>
      </c>
      <c r="W8" s="13"/>
      <c r="X8" s="11">
        <v>5</v>
      </c>
      <c r="Y8" s="13"/>
      <c r="Z8" s="11">
        <v>1</v>
      </c>
    </row>
    <row r="9" spans="2:26" x14ac:dyDescent="0.3">
      <c r="B9" s="1" t="s">
        <v>96</v>
      </c>
      <c r="C9" s="1" t="s">
        <v>102</v>
      </c>
      <c r="D9" s="1" t="s">
        <v>103</v>
      </c>
      <c r="E9" s="1" t="s">
        <v>104</v>
      </c>
      <c r="F9" s="1"/>
      <c r="G9" s="1"/>
      <c r="H9" s="1"/>
      <c r="I9" s="11">
        <v>10</v>
      </c>
      <c r="J9" s="11">
        <v>9</v>
      </c>
      <c r="K9" s="11">
        <v>7</v>
      </c>
      <c r="L9" s="11">
        <v>9</v>
      </c>
      <c r="M9" s="11">
        <v>5</v>
      </c>
      <c r="N9" s="11">
        <v>10</v>
      </c>
      <c r="O9" s="11">
        <v>9</v>
      </c>
      <c r="P9" s="11">
        <v>9</v>
      </c>
      <c r="Q9" s="13"/>
      <c r="R9" s="11">
        <v>9</v>
      </c>
      <c r="S9" s="11">
        <v>9</v>
      </c>
      <c r="T9" s="13"/>
      <c r="U9" s="11">
        <v>10</v>
      </c>
      <c r="V9" s="11">
        <v>5</v>
      </c>
      <c r="W9" s="13"/>
      <c r="X9" s="11">
        <v>5</v>
      </c>
      <c r="Y9" s="13"/>
      <c r="Z9" s="11">
        <v>1</v>
      </c>
    </row>
    <row r="10" spans="2:26" x14ac:dyDescent="0.3">
      <c r="B10" s="1" t="s">
        <v>35</v>
      </c>
      <c r="C10" s="1" t="s">
        <v>36</v>
      </c>
      <c r="D10" s="1" t="s">
        <v>20</v>
      </c>
      <c r="E10" s="1" t="s">
        <v>38</v>
      </c>
      <c r="F10" s="1"/>
      <c r="G10" s="1"/>
      <c r="H10" s="1"/>
      <c r="I10" s="11">
        <v>8</v>
      </c>
      <c r="J10" s="11">
        <v>10</v>
      </c>
      <c r="K10" s="11">
        <v>4</v>
      </c>
      <c r="L10" s="11">
        <v>10</v>
      </c>
      <c r="M10" s="11">
        <v>7</v>
      </c>
      <c r="N10" s="11">
        <v>8</v>
      </c>
      <c r="O10" s="11">
        <v>10</v>
      </c>
      <c r="P10" s="11">
        <v>10</v>
      </c>
      <c r="Q10" s="13"/>
      <c r="R10" s="11">
        <v>10</v>
      </c>
      <c r="S10" s="11">
        <v>9</v>
      </c>
      <c r="T10" s="13"/>
      <c r="U10" s="11">
        <v>10</v>
      </c>
      <c r="V10" s="11">
        <v>4</v>
      </c>
      <c r="W10" s="13"/>
      <c r="X10" s="11">
        <v>6</v>
      </c>
      <c r="Y10" s="13"/>
      <c r="Z10" s="11">
        <v>1</v>
      </c>
    </row>
    <row r="11" spans="2:26" x14ac:dyDescent="0.3">
      <c r="B11" s="1" t="s">
        <v>120</v>
      </c>
      <c r="C11" s="1" t="s">
        <v>114</v>
      </c>
      <c r="D11" s="1" t="s">
        <v>121</v>
      </c>
      <c r="E11" s="1"/>
      <c r="F11" s="1"/>
      <c r="G11" s="1"/>
      <c r="H11" s="1"/>
      <c r="I11" s="11">
        <v>9</v>
      </c>
      <c r="J11" s="11">
        <v>9</v>
      </c>
      <c r="K11" s="11">
        <v>2</v>
      </c>
      <c r="L11" s="11">
        <v>5</v>
      </c>
      <c r="M11" s="11">
        <v>3</v>
      </c>
      <c r="N11" s="11">
        <v>9</v>
      </c>
      <c r="O11" s="11">
        <v>9</v>
      </c>
      <c r="P11" s="11">
        <v>9</v>
      </c>
      <c r="Q11" s="13"/>
      <c r="R11" s="11">
        <v>9</v>
      </c>
      <c r="S11" s="11">
        <v>9</v>
      </c>
      <c r="T11" s="13"/>
      <c r="U11" s="11">
        <v>9</v>
      </c>
      <c r="V11" s="11">
        <v>2</v>
      </c>
      <c r="W11" s="13"/>
      <c r="X11" s="11">
        <v>7</v>
      </c>
      <c r="Y11" s="13"/>
      <c r="Z11" s="11">
        <v>1</v>
      </c>
    </row>
    <row r="12" spans="2:26" x14ac:dyDescent="0.3">
      <c r="B12" s="1" t="s">
        <v>96</v>
      </c>
      <c r="C12" s="1" t="s">
        <v>102</v>
      </c>
      <c r="D12" s="1" t="s">
        <v>18</v>
      </c>
      <c r="E12" s="1" t="s">
        <v>105</v>
      </c>
      <c r="F12" s="1"/>
      <c r="G12" s="1"/>
      <c r="H12" s="1"/>
      <c r="I12" s="11">
        <v>7</v>
      </c>
      <c r="J12" s="11">
        <v>9</v>
      </c>
      <c r="K12" s="11">
        <v>8</v>
      </c>
      <c r="L12" s="11">
        <v>9</v>
      </c>
      <c r="M12" s="11">
        <v>5</v>
      </c>
      <c r="N12" s="11">
        <v>7</v>
      </c>
      <c r="O12" s="11">
        <v>9</v>
      </c>
      <c r="P12" s="11">
        <v>9</v>
      </c>
      <c r="Q12" s="13"/>
      <c r="R12" s="11">
        <v>9</v>
      </c>
      <c r="S12" s="11">
        <v>8.5</v>
      </c>
      <c r="T12" s="13"/>
      <c r="U12" s="11">
        <v>9</v>
      </c>
      <c r="V12" s="11">
        <v>5</v>
      </c>
      <c r="W12" s="13"/>
      <c r="X12" s="11">
        <v>4</v>
      </c>
      <c r="Y12" s="13"/>
      <c r="Z12" s="11">
        <v>10</v>
      </c>
    </row>
    <row r="13" spans="2:26" x14ac:dyDescent="0.3">
      <c r="B13" s="1" t="s">
        <v>86</v>
      </c>
      <c r="C13" s="1" t="s">
        <v>87</v>
      </c>
      <c r="D13" s="1" t="s">
        <v>88</v>
      </c>
      <c r="E13" s="1" t="s">
        <v>89</v>
      </c>
      <c r="F13" s="1"/>
      <c r="G13" s="1"/>
      <c r="H13" s="1"/>
      <c r="I13" s="11">
        <v>8</v>
      </c>
      <c r="J13" s="11">
        <v>10</v>
      </c>
      <c r="K13" s="11">
        <v>7</v>
      </c>
      <c r="L13" s="11">
        <v>9</v>
      </c>
      <c r="M13" s="11">
        <v>5</v>
      </c>
      <c r="N13" s="11">
        <v>8</v>
      </c>
      <c r="O13" s="11">
        <v>10</v>
      </c>
      <c r="P13" s="11">
        <v>9</v>
      </c>
      <c r="Q13" s="13"/>
      <c r="R13" s="11">
        <v>8</v>
      </c>
      <c r="S13" s="11">
        <v>8.5</v>
      </c>
      <c r="T13" s="13"/>
      <c r="U13" s="11">
        <v>10</v>
      </c>
      <c r="V13" s="11">
        <v>5</v>
      </c>
      <c r="W13" s="13"/>
      <c r="X13" s="11">
        <v>5</v>
      </c>
      <c r="Y13" s="13"/>
      <c r="Z13" s="11">
        <v>10</v>
      </c>
    </row>
    <row r="14" spans="2:26" x14ac:dyDescent="0.3">
      <c r="B14" s="1" t="s">
        <v>96</v>
      </c>
      <c r="C14" s="1" t="s">
        <v>102</v>
      </c>
      <c r="D14" s="1" t="s">
        <v>106</v>
      </c>
      <c r="E14" s="1" t="s">
        <v>19</v>
      </c>
      <c r="F14" s="1"/>
      <c r="G14" s="1"/>
      <c r="H14" s="1"/>
      <c r="I14" s="11">
        <v>8</v>
      </c>
      <c r="J14" s="11">
        <v>8</v>
      </c>
      <c r="K14" s="11">
        <v>8</v>
      </c>
      <c r="L14" s="11">
        <v>8</v>
      </c>
      <c r="M14" s="11">
        <v>9</v>
      </c>
      <c r="N14" s="11">
        <v>8</v>
      </c>
      <c r="O14" s="11">
        <v>8</v>
      </c>
      <c r="P14" s="11">
        <v>8</v>
      </c>
      <c r="Q14" s="13"/>
      <c r="R14" s="11">
        <v>8</v>
      </c>
      <c r="S14" s="11">
        <v>8</v>
      </c>
      <c r="T14" s="13"/>
      <c r="U14" s="11">
        <v>9</v>
      </c>
      <c r="V14" s="11">
        <v>8</v>
      </c>
      <c r="W14" s="13"/>
      <c r="X14" s="11">
        <v>1</v>
      </c>
      <c r="Y14" s="13"/>
      <c r="Z14" s="11">
        <v>12</v>
      </c>
    </row>
    <row r="15" spans="2:26" x14ac:dyDescent="0.3">
      <c r="B15" s="8" t="s">
        <v>107</v>
      </c>
      <c r="C15" s="1" t="s">
        <v>109</v>
      </c>
      <c r="D15" s="1" t="s">
        <v>103</v>
      </c>
      <c r="E15" s="1" t="s">
        <v>112</v>
      </c>
      <c r="F15" s="1"/>
      <c r="G15" s="1"/>
      <c r="H15" s="1"/>
      <c r="I15" s="11">
        <v>9</v>
      </c>
      <c r="J15" s="11">
        <v>7</v>
      </c>
      <c r="K15" s="11">
        <v>8</v>
      </c>
      <c r="L15" s="11">
        <v>8</v>
      </c>
      <c r="M15" s="11">
        <v>8</v>
      </c>
      <c r="N15" s="11">
        <v>9</v>
      </c>
      <c r="O15" s="11">
        <v>7</v>
      </c>
      <c r="P15" s="11">
        <v>8</v>
      </c>
      <c r="Q15" s="13"/>
      <c r="R15" s="11">
        <v>8</v>
      </c>
      <c r="S15" s="11">
        <v>8</v>
      </c>
      <c r="T15" s="13"/>
      <c r="U15" s="11">
        <v>9</v>
      </c>
      <c r="V15" s="11">
        <v>7</v>
      </c>
      <c r="W15" s="13"/>
      <c r="X15" s="11">
        <v>2</v>
      </c>
      <c r="Y15" s="13"/>
      <c r="Z15" s="11">
        <v>12</v>
      </c>
    </row>
    <row r="16" spans="2:26" x14ac:dyDescent="0.3">
      <c r="B16" s="1" t="s">
        <v>13</v>
      </c>
      <c r="C16" s="1" t="s">
        <v>31</v>
      </c>
      <c r="D16" s="1" t="s">
        <v>18</v>
      </c>
      <c r="E16" s="1" t="s">
        <v>19</v>
      </c>
      <c r="F16" s="1" t="s">
        <v>32</v>
      </c>
      <c r="G16" s="1"/>
      <c r="H16" s="1"/>
      <c r="I16" s="11">
        <v>7</v>
      </c>
      <c r="J16" s="11">
        <v>10</v>
      </c>
      <c r="K16" s="11">
        <v>8</v>
      </c>
      <c r="L16" s="11">
        <v>8</v>
      </c>
      <c r="M16" s="11">
        <v>9</v>
      </c>
      <c r="N16" s="11">
        <v>7</v>
      </c>
      <c r="O16" s="11">
        <v>10</v>
      </c>
      <c r="P16" s="11">
        <v>8</v>
      </c>
      <c r="Q16" s="13"/>
      <c r="R16" s="11">
        <v>8</v>
      </c>
      <c r="S16" s="11">
        <v>8</v>
      </c>
      <c r="T16" s="13"/>
      <c r="U16" s="11">
        <v>10</v>
      </c>
      <c r="V16" s="11">
        <v>7</v>
      </c>
      <c r="W16" s="13"/>
      <c r="X16" s="11">
        <v>3</v>
      </c>
      <c r="Y16" s="13"/>
      <c r="Z16" s="11">
        <v>12</v>
      </c>
    </row>
    <row r="17" spans="2:26" x14ac:dyDescent="0.3">
      <c r="B17" s="1" t="s">
        <v>86</v>
      </c>
      <c r="C17" s="1" t="s">
        <v>87</v>
      </c>
      <c r="D17" s="1" t="s">
        <v>21</v>
      </c>
      <c r="E17" s="1"/>
      <c r="F17" s="1"/>
      <c r="G17" s="1"/>
      <c r="H17" s="1"/>
      <c r="I17" s="11">
        <v>6</v>
      </c>
      <c r="J17" s="11">
        <v>9</v>
      </c>
      <c r="K17" s="11">
        <v>7</v>
      </c>
      <c r="L17" s="11">
        <v>8</v>
      </c>
      <c r="M17" s="11">
        <v>8</v>
      </c>
      <c r="N17" s="11">
        <v>6</v>
      </c>
      <c r="O17" s="11">
        <v>9</v>
      </c>
      <c r="P17" s="11">
        <v>8</v>
      </c>
      <c r="Q17" s="13"/>
      <c r="R17" s="11">
        <v>8</v>
      </c>
      <c r="S17" s="11">
        <v>8</v>
      </c>
      <c r="T17" s="13"/>
      <c r="U17" s="11">
        <v>9</v>
      </c>
      <c r="V17" s="11">
        <v>6</v>
      </c>
      <c r="W17" s="13"/>
      <c r="X17" s="11">
        <v>3</v>
      </c>
      <c r="Y17" s="13"/>
      <c r="Z17" s="11">
        <v>12</v>
      </c>
    </row>
    <row r="18" spans="2:26" x14ac:dyDescent="0.3">
      <c r="B18" s="8" t="s">
        <v>107</v>
      </c>
      <c r="C18" s="8" t="s">
        <v>109</v>
      </c>
      <c r="D18" s="1" t="s">
        <v>18</v>
      </c>
      <c r="E18" s="1"/>
      <c r="F18" s="1"/>
      <c r="G18" s="1"/>
      <c r="H18" s="1"/>
      <c r="I18" s="11">
        <v>8</v>
      </c>
      <c r="J18" s="11">
        <v>7</v>
      </c>
      <c r="K18" s="11">
        <v>5</v>
      </c>
      <c r="L18" s="11">
        <v>8</v>
      </c>
      <c r="M18" s="11">
        <v>9</v>
      </c>
      <c r="N18" s="11">
        <v>8</v>
      </c>
      <c r="O18" s="11">
        <v>7</v>
      </c>
      <c r="Q18" s="13"/>
      <c r="R18" s="11">
        <v>8</v>
      </c>
      <c r="S18" s="11">
        <v>8</v>
      </c>
      <c r="T18" s="13"/>
      <c r="U18" s="11">
        <v>9</v>
      </c>
      <c r="V18" s="11">
        <v>5</v>
      </c>
      <c r="W18" s="13"/>
      <c r="X18" s="11">
        <v>4</v>
      </c>
      <c r="Y18" s="13"/>
      <c r="Z18" s="11">
        <v>12</v>
      </c>
    </row>
    <row r="19" spans="2:26" x14ac:dyDescent="0.3">
      <c r="B19" s="8" t="s">
        <v>107</v>
      </c>
      <c r="C19" s="8" t="s">
        <v>108</v>
      </c>
      <c r="D19" s="1" t="s">
        <v>18</v>
      </c>
      <c r="E19" s="1"/>
      <c r="F19" s="1"/>
      <c r="G19" s="1"/>
      <c r="H19" s="1"/>
      <c r="I19" s="11">
        <v>10</v>
      </c>
      <c r="J19" s="11">
        <v>8</v>
      </c>
      <c r="K19" s="11">
        <v>6</v>
      </c>
      <c r="L19" s="11">
        <v>8</v>
      </c>
      <c r="M19" s="11">
        <v>9</v>
      </c>
      <c r="N19" s="11">
        <v>10</v>
      </c>
      <c r="O19" s="11">
        <v>8</v>
      </c>
      <c r="P19" s="11">
        <v>8</v>
      </c>
      <c r="Q19" s="13"/>
      <c r="R19" s="11">
        <v>8</v>
      </c>
      <c r="S19" s="11">
        <v>8</v>
      </c>
      <c r="T19" s="13"/>
      <c r="U19" s="11">
        <v>10</v>
      </c>
      <c r="V19" s="11">
        <v>6</v>
      </c>
      <c r="W19" s="13"/>
      <c r="X19" s="11">
        <v>4</v>
      </c>
      <c r="Y19" s="13"/>
      <c r="Z19" s="11">
        <v>12</v>
      </c>
    </row>
    <row r="20" spans="2:26" x14ac:dyDescent="0.3">
      <c r="B20" s="1" t="s">
        <v>13</v>
      </c>
      <c r="C20" s="1" t="s">
        <v>14</v>
      </c>
      <c r="D20" s="1" t="s">
        <v>15</v>
      </c>
      <c r="E20" s="1" t="s">
        <v>16</v>
      </c>
      <c r="F20" s="1" t="s">
        <v>17</v>
      </c>
      <c r="G20" s="1"/>
      <c r="H20" s="1"/>
      <c r="I20" s="11">
        <v>8</v>
      </c>
      <c r="J20" s="11">
        <v>5</v>
      </c>
      <c r="K20" s="11">
        <v>8</v>
      </c>
      <c r="L20" s="11">
        <v>9</v>
      </c>
      <c r="M20" s="11">
        <v>8</v>
      </c>
      <c r="N20" s="11">
        <v>8</v>
      </c>
      <c r="O20" s="11">
        <v>5</v>
      </c>
      <c r="P20" s="11">
        <v>4</v>
      </c>
      <c r="Q20" s="13"/>
      <c r="R20" s="11">
        <v>8</v>
      </c>
      <c r="S20" s="11">
        <v>8</v>
      </c>
      <c r="T20" s="13"/>
      <c r="U20" s="11">
        <v>9</v>
      </c>
      <c r="V20" s="11">
        <v>4</v>
      </c>
      <c r="W20" s="13"/>
      <c r="X20" s="11">
        <v>5</v>
      </c>
      <c r="Y20" s="13"/>
      <c r="Z20" s="11">
        <v>12</v>
      </c>
    </row>
    <row r="21" spans="2:26" x14ac:dyDescent="0.3">
      <c r="B21" s="1" t="s">
        <v>66</v>
      </c>
      <c r="C21" s="1" t="s">
        <v>60</v>
      </c>
      <c r="D21" s="1" t="s">
        <v>73</v>
      </c>
      <c r="E21" s="1" t="s">
        <v>74</v>
      </c>
      <c r="F21" s="1"/>
      <c r="G21" s="1"/>
      <c r="H21" s="1"/>
      <c r="I21" s="11">
        <v>8</v>
      </c>
      <c r="J21" s="11">
        <v>9</v>
      </c>
      <c r="K21" s="11">
        <v>8</v>
      </c>
      <c r="L21" s="11">
        <v>8</v>
      </c>
      <c r="M21" s="11">
        <v>4</v>
      </c>
      <c r="N21" s="11">
        <v>8</v>
      </c>
      <c r="O21" s="11">
        <v>9</v>
      </c>
      <c r="P21" s="11">
        <v>7</v>
      </c>
      <c r="Q21" s="13"/>
      <c r="R21" s="11">
        <v>8</v>
      </c>
      <c r="S21" s="11">
        <v>8</v>
      </c>
      <c r="T21" s="13"/>
      <c r="U21" s="11">
        <v>9</v>
      </c>
      <c r="V21" s="11">
        <v>4</v>
      </c>
      <c r="W21" s="13"/>
      <c r="X21" s="11">
        <v>5</v>
      </c>
      <c r="Y21" s="13"/>
      <c r="Z21" s="11">
        <v>12</v>
      </c>
    </row>
    <row r="22" spans="2:26" x14ac:dyDescent="0.3">
      <c r="B22" s="1" t="s">
        <v>66</v>
      </c>
      <c r="C22" s="1" t="s">
        <v>60</v>
      </c>
      <c r="D22" s="1" t="s">
        <v>77</v>
      </c>
      <c r="E22" s="1" t="s">
        <v>19</v>
      </c>
      <c r="F22" s="1"/>
      <c r="G22" s="1"/>
      <c r="H22" s="1"/>
      <c r="I22" s="11">
        <v>7</v>
      </c>
      <c r="J22" s="11">
        <v>8</v>
      </c>
      <c r="K22" s="11">
        <v>3</v>
      </c>
      <c r="L22" s="11">
        <v>8</v>
      </c>
      <c r="M22" s="11">
        <v>8</v>
      </c>
      <c r="N22" s="11">
        <v>7</v>
      </c>
      <c r="O22" s="11">
        <v>8</v>
      </c>
      <c r="P22" s="11">
        <v>8</v>
      </c>
      <c r="Q22" s="13"/>
      <c r="R22" s="11">
        <v>8</v>
      </c>
      <c r="S22" s="11">
        <v>8</v>
      </c>
      <c r="T22" s="13"/>
      <c r="U22" s="11">
        <v>8</v>
      </c>
      <c r="V22" s="11">
        <v>3</v>
      </c>
      <c r="W22" s="13"/>
      <c r="X22" s="11">
        <v>5</v>
      </c>
      <c r="Y22" s="13"/>
      <c r="Z22" s="11">
        <v>12</v>
      </c>
    </row>
    <row r="23" spans="2:26" x14ac:dyDescent="0.3">
      <c r="B23" s="8" t="s">
        <v>107</v>
      </c>
      <c r="C23" s="8" t="s">
        <v>108</v>
      </c>
      <c r="D23" s="1" t="s">
        <v>73</v>
      </c>
      <c r="E23" s="1"/>
      <c r="F23" s="1"/>
      <c r="G23" s="1"/>
      <c r="H23" s="1"/>
      <c r="I23" s="11">
        <v>8</v>
      </c>
      <c r="J23" s="11">
        <v>8</v>
      </c>
      <c r="K23" s="11">
        <v>8</v>
      </c>
      <c r="L23" s="11">
        <v>9</v>
      </c>
      <c r="M23" s="11">
        <v>4</v>
      </c>
      <c r="N23" s="11">
        <v>8</v>
      </c>
      <c r="O23" s="11">
        <v>8</v>
      </c>
      <c r="P23" s="11">
        <v>7</v>
      </c>
      <c r="Q23" s="13"/>
      <c r="R23" s="11">
        <v>8</v>
      </c>
      <c r="S23" s="11">
        <v>8</v>
      </c>
      <c r="T23" s="13"/>
      <c r="U23" s="11">
        <v>9</v>
      </c>
      <c r="V23" s="11">
        <v>4</v>
      </c>
      <c r="W23" s="13"/>
      <c r="X23" s="11">
        <v>5</v>
      </c>
      <c r="Y23" s="13"/>
      <c r="Z23" s="11">
        <v>12</v>
      </c>
    </row>
    <row r="24" spans="2:26" x14ac:dyDescent="0.3">
      <c r="B24" s="1" t="s">
        <v>59</v>
      </c>
      <c r="C24" s="1" t="s">
        <v>60</v>
      </c>
      <c r="D24" s="1" t="s">
        <v>64</v>
      </c>
      <c r="E24" s="1" t="s">
        <v>65</v>
      </c>
      <c r="F24" s="1"/>
      <c r="G24" s="1"/>
      <c r="H24" s="1"/>
      <c r="I24" s="11">
        <v>8</v>
      </c>
      <c r="J24" s="11">
        <v>9</v>
      </c>
      <c r="K24" s="11">
        <v>8</v>
      </c>
      <c r="L24" s="11">
        <v>9</v>
      </c>
      <c r="M24" s="11">
        <v>1</v>
      </c>
      <c r="N24" s="11">
        <v>8</v>
      </c>
      <c r="O24" s="11">
        <v>9</v>
      </c>
      <c r="P24" s="11">
        <v>8</v>
      </c>
      <c r="Q24" s="13"/>
      <c r="R24" s="11">
        <v>8</v>
      </c>
      <c r="S24" s="11">
        <v>8</v>
      </c>
      <c r="T24" s="13"/>
      <c r="U24" s="11">
        <v>9</v>
      </c>
      <c r="V24" s="11">
        <v>1</v>
      </c>
      <c r="W24" s="13"/>
      <c r="X24" s="11">
        <v>8</v>
      </c>
      <c r="Y24" s="13"/>
      <c r="Z24" s="11">
        <v>12</v>
      </c>
    </row>
    <row r="25" spans="2:26" x14ac:dyDescent="0.3">
      <c r="B25" s="1" t="s">
        <v>66</v>
      </c>
      <c r="C25" s="1" t="s">
        <v>60</v>
      </c>
      <c r="D25" s="1" t="s">
        <v>70</v>
      </c>
      <c r="E25" s="1" t="s">
        <v>71</v>
      </c>
      <c r="F25" s="1"/>
      <c r="G25" s="1"/>
      <c r="H25" s="1"/>
      <c r="I25" s="11">
        <v>8</v>
      </c>
      <c r="J25" s="11">
        <v>10</v>
      </c>
      <c r="K25" s="11">
        <v>8</v>
      </c>
      <c r="L25" s="11">
        <v>9</v>
      </c>
      <c r="M25" s="11">
        <v>1</v>
      </c>
      <c r="N25" s="11">
        <v>8</v>
      </c>
      <c r="O25" s="11">
        <v>10</v>
      </c>
      <c r="P25" s="11">
        <v>8</v>
      </c>
      <c r="Q25" s="13"/>
      <c r="R25" s="11">
        <v>8</v>
      </c>
      <c r="S25" s="11">
        <v>8</v>
      </c>
      <c r="T25" s="13"/>
      <c r="U25" s="11">
        <v>10</v>
      </c>
      <c r="V25" s="11">
        <v>1</v>
      </c>
      <c r="W25" s="13"/>
      <c r="X25" s="11">
        <v>9</v>
      </c>
      <c r="Y25" s="13"/>
      <c r="Z25" s="11">
        <v>12</v>
      </c>
    </row>
    <row r="26" spans="2:26" x14ac:dyDescent="0.3">
      <c r="B26" s="1" t="s">
        <v>13</v>
      </c>
      <c r="C26" s="1" t="s">
        <v>14</v>
      </c>
      <c r="D26" s="1" t="s">
        <v>18</v>
      </c>
      <c r="E26" s="1" t="s">
        <v>19</v>
      </c>
      <c r="F26" s="1"/>
      <c r="G26" s="1"/>
      <c r="H26" s="1"/>
      <c r="I26" s="11">
        <v>7</v>
      </c>
      <c r="J26" s="11">
        <v>8</v>
      </c>
      <c r="K26" s="11">
        <v>6</v>
      </c>
      <c r="L26" s="11">
        <v>8</v>
      </c>
      <c r="M26" s="11">
        <v>6</v>
      </c>
      <c r="N26" s="11">
        <v>7</v>
      </c>
      <c r="O26" s="11">
        <v>8</v>
      </c>
      <c r="P26" s="11">
        <v>8</v>
      </c>
      <c r="Q26" s="13"/>
      <c r="R26" s="11">
        <v>8</v>
      </c>
      <c r="S26" s="11">
        <v>7.5</v>
      </c>
      <c r="T26" s="13"/>
      <c r="U26" s="11">
        <v>8</v>
      </c>
      <c r="V26" s="11">
        <v>6</v>
      </c>
      <c r="W26" s="13"/>
      <c r="X26" s="11">
        <v>2</v>
      </c>
      <c r="Y26" s="13"/>
      <c r="Z26" s="11">
        <v>24</v>
      </c>
    </row>
    <row r="27" spans="2:26" x14ac:dyDescent="0.3">
      <c r="B27" s="1" t="s">
        <v>66</v>
      </c>
      <c r="C27" s="1" t="s">
        <v>60</v>
      </c>
      <c r="D27" s="1" t="s">
        <v>67</v>
      </c>
      <c r="E27" s="1" t="s">
        <v>68</v>
      </c>
      <c r="F27" s="1" t="s">
        <v>69</v>
      </c>
      <c r="G27" s="1"/>
      <c r="H27" s="1"/>
      <c r="I27" s="11">
        <v>5</v>
      </c>
      <c r="J27" s="11">
        <v>8</v>
      </c>
      <c r="K27" s="11">
        <v>6</v>
      </c>
      <c r="L27" s="11">
        <v>8</v>
      </c>
      <c r="M27" s="11">
        <v>8</v>
      </c>
      <c r="N27" s="11">
        <v>5</v>
      </c>
      <c r="O27" s="11">
        <v>8</v>
      </c>
      <c r="P27" s="11">
        <v>7</v>
      </c>
      <c r="Q27" s="13"/>
      <c r="R27" s="11">
        <v>8</v>
      </c>
      <c r="S27" s="11">
        <v>7.5</v>
      </c>
      <c r="T27" s="13"/>
      <c r="U27" s="11">
        <v>8</v>
      </c>
      <c r="V27" s="11">
        <v>5</v>
      </c>
      <c r="W27" s="13"/>
      <c r="X27" s="11">
        <v>3</v>
      </c>
      <c r="Y27" s="13"/>
      <c r="Z27" s="11">
        <v>24</v>
      </c>
    </row>
    <row r="28" spans="2:26" x14ac:dyDescent="0.3">
      <c r="B28" s="1" t="s">
        <v>35</v>
      </c>
      <c r="C28" s="1" t="s">
        <v>36</v>
      </c>
      <c r="D28" s="1" t="s">
        <v>39</v>
      </c>
      <c r="E28" s="1" t="s">
        <v>30</v>
      </c>
      <c r="F28" s="1"/>
      <c r="G28" s="1"/>
      <c r="H28" s="1"/>
      <c r="I28" s="11">
        <v>6</v>
      </c>
      <c r="J28" s="11">
        <v>10</v>
      </c>
      <c r="K28" s="11">
        <v>6</v>
      </c>
      <c r="L28" s="11">
        <v>8</v>
      </c>
      <c r="M28" s="11">
        <v>7</v>
      </c>
      <c r="N28" s="11">
        <v>6</v>
      </c>
      <c r="O28" s="11">
        <v>10</v>
      </c>
      <c r="P28" s="11">
        <v>9</v>
      </c>
      <c r="Q28" s="13"/>
      <c r="R28" s="11">
        <v>6</v>
      </c>
      <c r="S28" s="11">
        <v>7.5</v>
      </c>
      <c r="T28" s="13"/>
      <c r="U28" s="11">
        <v>10</v>
      </c>
      <c r="V28" s="11">
        <v>6</v>
      </c>
      <c r="W28" s="13"/>
      <c r="X28" s="11">
        <v>4</v>
      </c>
      <c r="Y28" s="13"/>
      <c r="Z28" s="11">
        <v>24</v>
      </c>
    </row>
    <row r="29" spans="2:26" x14ac:dyDescent="0.3">
      <c r="B29" s="1" t="s">
        <v>66</v>
      </c>
      <c r="C29" s="1" t="s">
        <v>60</v>
      </c>
      <c r="D29" s="1" t="s">
        <v>80</v>
      </c>
      <c r="E29" s="1"/>
      <c r="F29" s="1"/>
      <c r="G29" s="1"/>
      <c r="H29" s="1"/>
      <c r="I29" s="11">
        <v>8</v>
      </c>
      <c r="J29" s="11">
        <v>7</v>
      </c>
      <c r="K29" s="11">
        <v>1</v>
      </c>
      <c r="L29" s="11">
        <v>8</v>
      </c>
      <c r="M29" s="11">
        <v>9</v>
      </c>
      <c r="N29" s="11">
        <v>8</v>
      </c>
      <c r="O29" s="11">
        <v>7</v>
      </c>
      <c r="P29" s="11">
        <v>6</v>
      </c>
      <c r="Q29" s="13"/>
      <c r="R29" s="11">
        <v>8</v>
      </c>
      <c r="S29" s="11">
        <v>7.5</v>
      </c>
      <c r="T29" s="13"/>
      <c r="U29" s="11">
        <v>9</v>
      </c>
      <c r="V29" s="11">
        <v>1</v>
      </c>
      <c r="W29" s="13"/>
      <c r="X29" s="11">
        <v>8</v>
      </c>
      <c r="Y29" s="13"/>
      <c r="Z29" s="11">
        <v>24</v>
      </c>
    </row>
    <row r="30" spans="2:26" x14ac:dyDescent="0.3">
      <c r="B30" s="1" t="s">
        <v>96</v>
      </c>
      <c r="C30" s="1" t="s">
        <v>97</v>
      </c>
      <c r="D30" s="1" t="s">
        <v>100</v>
      </c>
      <c r="E30" s="1" t="s">
        <v>101</v>
      </c>
      <c r="F30" s="1"/>
      <c r="G30" s="1"/>
      <c r="H30" s="1"/>
      <c r="I30" s="11">
        <v>7</v>
      </c>
      <c r="J30" s="11">
        <v>7</v>
      </c>
      <c r="L30" s="11">
        <v>8</v>
      </c>
      <c r="M30" s="11">
        <v>8</v>
      </c>
      <c r="N30" s="11">
        <v>7</v>
      </c>
      <c r="O30" s="11">
        <v>7</v>
      </c>
      <c r="P30" s="11">
        <v>5</v>
      </c>
      <c r="Q30" s="13"/>
      <c r="R30" s="11">
        <v>7</v>
      </c>
      <c r="S30" s="11">
        <v>7</v>
      </c>
      <c r="T30" s="13"/>
      <c r="U30" s="11">
        <v>8</v>
      </c>
      <c r="V30" s="11">
        <v>5</v>
      </c>
      <c r="W30" s="13"/>
      <c r="X30" s="11">
        <v>3</v>
      </c>
      <c r="Y30" s="13"/>
      <c r="Z30" s="11">
        <v>28</v>
      </c>
    </row>
    <row r="31" spans="2:26" x14ac:dyDescent="0.3">
      <c r="B31" s="1" t="s">
        <v>113</v>
      </c>
      <c r="C31" s="1" t="s">
        <v>114</v>
      </c>
      <c r="D31" s="1" t="s">
        <v>20</v>
      </c>
      <c r="E31" s="1" t="s">
        <v>119</v>
      </c>
      <c r="F31" s="1"/>
      <c r="G31" s="1"/>
      <c r="H31" s="1"/>
      <c r="I31" s="11">
        <v>7</v>
      </c>
      <c r="J31" s="11">
        <v>7</v>
      </c>
      <c r="K31" s="11">
        <v>4</v>
      </c>
      <c r="L31" s="11">
        <v>6</v>
      </c>
      <c r="M31" s="11">
        <v>7</v>
      </c>
      <c r="N31" s="11">
        <v>7</v>
      </c>
      <c r="O31" s="11">
        <v>7</v>
      </c>
      <c r="P31" s="11">
        <v>6</v>
      </c>
      <c r="Q31" s="13"/>
      <c r="R31" s="11">
        <v>7</v>
      </c>
      <c r="S31" s="11">
        <v>7</v>
      </c>
      <c r="T31" s="13"/>
      <c r="U31" s="11">
        <v>7</v>
      </c>
      <c r="V31" s="11">
        <v>4</v>
      </c>
      <c r="W31" s="13"/>
      <c r="X31" s="11">
        <v>3</v>
      </c>
      <c r="Y31" s="13"/>
      <c r="Z31" s="11">
        <v>28</v>
      </c>
    </row>
    <row r="32" spans="2:26" x14ac:dyDescent="0.3">
      <c r="B32" s="8" t="s">
        <v>107</v>
      </c>
      <c r="C32" s="8" t="s">
        <v>108</v>
      </c>
      <c r="D32" s="1" t="s">
        <v>57</v>
      </c>
      <c r="E32" s="1"/>
      <c r="F32" s="1"/>
      <c r="G32" s="1"/>
      <c r="H32" s="1"/>
      <c r="I32" s="11">
        <v>7</v>
      </c>
      <c r="J32" s="11">
        <v>8</v>
      </c>
      <c r="K32" s="11">
        <v>6</v>
      </c>
      <c r="L32" s="11">
        <v>8</v>
      </c>
      <c r="M32" s="11">
        <v>4</v>
      </c>
      <c r="N32" s="11">
        <v>7</v>
      </c>
      <c r="O32" s="11">
        <v>8</v>
      </c>
      <c r="P32" s="11">
        <v>7</v>
      </c>
      <c r="Q32" s="13"/>
      <c r="R32" s="11">
        <v>7</v>
      </c>
      <c r="S32" s="11">
        <v>7</v>
      </c>
      <c r="T32" s="13"/>
      <c r="U32" s="11">
        <v>8</v>
      </c>
      <c r="V32" s="11">
        <v>4</v>
      </c>
      <c r="W32" s="13"/>
      <c r="X32" s="11">
        <v>4</v>
      </c>
      <c r="Y32" s="13"/>
      <c r="Z32" s="11">
        <v>28</v>
      </c>
    </row>
    <row r="33" spans="2:26" x14ac:dyDescent="0.3">
      <c r="B33" s="1" t="s">
        <v>59</v>
      </c>
      <c r="C33" s="1" t="s">
        <v>60</v>
      </c>
      <c r="D33" s="1" t="s">
        <v>18</v>
      </c>
      <c r="E33" s="1" t="s">
        <v>19</v>
      </c>
      <c r="F33" s="1"/>
      <c r="G33" s="1"/>
      <c r="H33" s="1"/>
      <c r="I33" s="11">
        <v>7</v>
      </c>
      <c r="J33" s="11">
        <v>7</v>
      </c>
      <c r="K33" s="11">
        <v>3</v>
      </c>
      <c r="L33" s="11">
        <v>6</v>
      </c>
      <c r="M33" s="11">
        <v>8</v>
      </c>
      <c r="N33" s="11">
        <v>7</v>
      </c>
      <c r="O33" s="11">
        <v>7</v>
      </c>
      <c r="P33" s="11">
        <v>6</v>
      </c>
      <c r="Q33" s="13"/>
      <c r="R33" s="11">
        <v>7</v>
      </c>
      <c r="S33" s="11">
        <v>7</v>
      </c>
      <c r="T33" s="13"/>
      <c r="U33" s="11">
        <v>8</v>
      </c>
      <c r="V33" s="11">
        <v>3</v>
      </c>
      <c r="W33" s="13"/>
      <c r="X33" s="11">
        <v>5</v>
      </c>
      <c r="Y33" s="13"/>
      <c r="Z33" s="11">
        <v>28</v>
      </c>
    </row>
    <row r="34" spans="2:26" x14ac:dyDescent="0.3">
      <c r="B34" s="1" t="s">
        <v>66</v>
      </c>
      <c r="C34" s="1" t="s">
        <v>60</v>
      </c>
      <c r="D34" s="1" t="s">
        <v>72</v>
      </c>
      <c r="E34" s="1"/>
      <c r="F34" s="1"/>
      <c r="G34" s="1"/>
      <c r="H34" s="1"/>
      <c r="I34" s="11">
        <v>7</v>
      </c>
      <c r="J34" s="11">
        <v>7</v>
      </c>
      <c r="K34" s="11">
        <v>8</v>
      </c>
      <c r="L34" s="11">
        <v>9</v>
      </c>
      <c r="M34" s="11">
        <v>4</v>
      </c>
      <c r="N34" s="11">
        <v>7</v>
      </c>
      <c r="O34" s="11">
        <v>7</v>
      </c>
      <c r="P34" s="11">
        <v>7</v>
      </c>
      <c r="Q34" s="13"/>
      <c r="R34" s="11">
        <v>7</v>
      </c>
      <c r="S34" s="11">
        <v>7</v>
      </c>
      <c r="T34" s="13"/>
      <c r="U34" s="11">
        <v>9</v>
      </c>
      <c r="V34" s="11">
        <v>4</v>
      </c>
      <c r="W34" s="13"/>
      <c r="X34" s="11">
        <v>5</v>
      </c>
      <c r="Y34" s="13"/>
      <c r="Z34" s="11">
        <v>28</v>
      </c>
    </row>
    <row r="35" spans="2:26" x14ac:dyDescent="0.3">
      <c r="B35" s="1" t="s">
        <v>66</v>
      </c>
      <c r="C35" s="1" t="s">
        <v>60</v>
      </c>
      <c r="D35" s="1" t="s">
        <v>75</v>
      </c>
      <c r="E35" s="1" t="s">
        <v>76</v>
      </c>
      <c r="F35" s="1"/>
      <c r="G35" s="1"/>
      <c r="H35" s="1"/>
      <c r="I35" s="11">
        <v>7</v>
      </c>
      <c r="J35" s="11">
        <v>7</v>
      </c>
      <c r="K35" s="11">
        <v>3</v>
      </c>
      <c r="L35" s="11">
        <v>4</v>
      </c>
      <c r="M35" s="11">
        <v>8</v>
      </c>
      <c r="N35" s="11">
        <v>7</v>
      </c>
      <c r="O35" s="11">
        <v>7</v>
      </c>
      <c r="P35" s="11">
        <v>6</v>
      </c>
      <c r="Q35" s="13"/>
      <c r="R35" s="11">
        <v>7</v>
      </c>
      <c r="S35" s="11">
        <v>7</v>
      </c>
      <c r="T35" s="13"/>
      <c r="U35" s="11">
        <v>8</v>
      </c>
      <c r="V35" s="11">
        <v>3</v>
      </c>
      <c r="W35" s="13"/>
      <c r="X35" s="11">
        <v>5</v>
      </c>
      <c r="Y35" s="13"/>
      <c r="Z35" s="11">
        <v>28</v>
      </c>
    </row>
    <row r="36" spans="2:26" x14ac:dyDescent="0.3">
      <c r="B36" s="1" t="s">
        <v>113</v>
      </c>
      <c r="C36" s="1" t="s">
        <v>114</v>
      </c>
      <c r="D36" s="1" t="s">
        <v>117</v>
      </c>
      <c r="E36" s="1" t="s">
        <v>118</v>
      </c>
      <c r="F36" s="1"/>
      <c r="G36" s="1"/>
      <c r="H36" s="1"/>
      <c r="I36" s="11">
        <v>7</v>
      </c>
      <c r="J36" s="11">
        <v>7</v>
      </c>
      <c r="K36" s="11">
        <v>4</v>
      </c>
      <c r="L36" s="11">
        <v>4</v>
      </c>
      <c r="M36" s="11">
        <v>9</v>
      </c>
      <c r="N36" s="11">
        <v>7</v>
      </c>
      <c r="O36" s="11">
        <v>7</v>
      </c>
      <c r="P36" s="11">
        <v>7</v>
      </c>
      <c r="Q36" s="13"/>
      <c r="R36" s="11">
        <v>7</v>
      </c>
      <c r="S36" s="11">
        <v>7</v>
      </c>
      <c r="T36" s="13"/>
      <c r="U36" s="11">
        <v>9</v>
      </c>
      <c r="V36" s="11">
        <v>4</v>
      </c>
      <c r="W36" s="13"/>
      <c r="X36" s="11">
        <v>5</v>
      </c>
      <c r="Y36" s="13"/>
      <c r="Z36" s="11">
        <v>28</v>
      </c>
    </row>
    <row r="37" spans="2:26" x14ac:dyDescent="0.3">
      <c r="B37" s="1" t="s">
        <v>13</v>
      </c>
      <c r="C37" s="1" t="s">
        <v>25</v>
      </c>
      <c r="D37" s="1" t="s">
        <v>28</v>
      </c>
      <c r="E37" s="1"/>
      <c r="F37" s="1"/>
      <c r="G37" s="1"/>
      <c r="H37" s="1"/>
      <c r="I37" s="11">
        <v>9</v>
      </c>
      <c r="J37" s="11">
        <v>7</v>
      </c>
      <c r="K37" s="11">
        <v>7</v>
      </c>
      <c r="L37" s="11">
        <v>8</v>
      </c>
      <c r="M37" s="11">
        <v>3</v>
      </c>
      <c r="N37" s="11">
        <v>9</v>
      </c>
      <c r="O37" s="11">
        <v>7</v>
      </c>
      <c r="P37" s="11">
        <v>7</v>
      </c>
      <c r="Q37" s="13"/>
      <c r="R37" s="11">
        <v>7</v>
      </c>
      <c r="S37" s="11">
        <v>7</v>
      </c>
      <c r="T37" s="13"/>
      <c r="U37" s="11">
        <v>9</v>
      </c>
      <c r="V37" s="11">
        <v>3</v>
      </c>
      <c r="W37" s="13"/>
      <c r="X37" s="11">
        <v>6</v>
      </c>
      <c r="Y37" s="13"/>
      <c r="Z37" s="11">
        <v>28</v>
      </c>
    </row>
    <row r="38" spans="2:26" x14ac:dyDescent="0.3">
      <c r="B38" s="1" t="s">
        <v>86</v>
      </c>
      <c r="C38" s="1" t="s">
        <v>93</v>
      </c>
      <c r="D38" s="1" t="s">
        <v>94</v>
      </c>
      <c r="E38" s="1" t="s">
        <v>95</v>
      </c>
      <c r="F38" s="1"/>
      <c r="G38" s="1"/>
      <c r="H38" s="1"/>
      <c r="I38" s="11">
        <v>4</v>
      </c>
      <c r="J38" s="11">
        <v>7</v>
      </c>
      <c r="K38" s="11">
        <v>7</v>
      </c>
      <c r="L38" s="11">
        <v>8</v>
      </c>
      <c r="M38" s="11">
        <v>10</v>
      </c>
      <c r="N38" s="11">
        <v>4</v>
      </c>
      <c r="O38" s="11">
        <v>7</v>
      </c>
      <c r="P38" s="11">
        <v>6</v>
      </c>
      <c r="Q38" s="13"/>
      <c r="R38" s="11">
        <v>7</v>
      </c>
      <c r="S38" s="11">
        <v>7</v>
      </c>
      <c r="T38" s="13"/>
      <c r="U38" s="11">
        <v>10</v>
      </c>
      <c r="V38" s="11">
        <v>4</v>
      </c>
      <c r="W38" s="13"/>
      <c r="X38" s="11">
        <v>6</v>
      </c>
      <c r="Y38" s="13"/>
      <c r="Z38" s="11">
        <v>28</v>
      </c>
    </row>
    <row r="39" spans="2:26" x14ac:dyDescent="0.3">
      <c r="B39" s="5" t="s">
        <v>86</v>
      </c>
      <c r="C39" s="5" t="s">
        <v>91</v>
      </c>
      <c r="D39" s="5" t="s">
        <v>92</v>
      </c>
      <c r="E39" s="5"/>
      <c r="F39" s="5"/>
      <c r="G39" s="5"/>
      <c r="H39" s="5"/>
      <c r="I39" s="12">
        <v>7</v>
      </c>
      <c r="J39" s="12">
        <v>6</v>
      </c>
      <c r="K39" s="12">
        <v>3</v>
      </c>
      <c r="L39" s="12">
        <v>7</v>
      </c>
      <c r="M39" s="12">
        <v>6</v>
      </c>
      <c r="N39" s="12">
        <v>7</v>
      </c>
      <c r="O39" s="12">
        <v>6</v>
      </c>
      <c r="P39" s="12">
        <v>7</v>
      </c>
      <c r="Q39" s="13"/>
      <c r="R39" s="12">
        <v>7</v>
      </c>
      <c r="S39" s="12">
        <v>6.5</v>
      </c>
      <c r="T39" s="13"/>
      <c r="U39" s="12">
        <v>7</v>
      </c>
      <c r="V39" s="12">
        <v>3</v>
      </c>
      <c r="W39" s="13"/>
      <c r="X39" s="12">
        <v>4</v>
      </c>
      <c r="Y39" s="13"/>
      <c r="Z39" s="12">
        <v>37</v>
      </c>
    </row>
    <row r="40" spans="2:26" x14ac:dyDescent="0.3">
      <c r="B40" s="5" t="s">
        <v>96</v>
      </c>
      <c r="C40" s="5" t="s">
        <v>97</v>
      </c>
      <c r="D40" s="5" t="s">
        <v>21</v>
      </c>
      <c r="E40" s="5"/>
      <c r="F40" s="5"/>
      <c r="G40" s="5"/>
      <c r="H40" s="5"/>
      <c r="I40" s="12">
        <v>7</v>
      </c>
      <c r="J40" s="12">
        <v>7</v>
      </c>
      <c r="K40" s="12">
        <v>3</v>
      </c>
      <c r="L40" s="12">
        <v>6</v>
      </c>
      <c r="M40" s="12">
        <v>6</v>
      </c>
      <c r="N40" s="12">
        <v>7</v>
      </c>
      <c r="O40" s="12">
        <v>7</v>
      </c>
      <c r="P40" s="12">
        <v>6</v>
      </c>
      <c r="Q40" s="13"/>
      <c r="R40" s="12">
        <v>7</v>
      </c>
      <c r="S40" s="12">
        <v>6.5</v>
      </c>
      <c r="T40" s="13"/>
      <c r="U40" s="12">
        <v>7</v>
      </c>
      <c r="V40" s="12">
        <v>3</v>
      </c>
      <c r="W40" s="13"/>
      <c r="X40" s="12">
        <v>4</v>
      </c>
      <c r="Y40" s="13"/>
      <c r="Z40" s="12">
        <v>37</v>
      </c>
    </row>
    <row r="41" spans="2:26" x14ac:dyDescent="0.3">
      <c r="B41" s="1" t="s">
        <v>66</v>
      </c>
      <c r="C41" s="1" t="s">
        <v>60</v>
      </c>
      <c r="D41" s="1" t="s">
        <v>81</v>
      </c>
      <c r="E41" s="1" t="s">
        <v>82</v>
      </c>
      <c r="F41" s="1"/>
      <c r="G41" s="1"/>
      <c r="H41" s="1"/>
      <c r="I41" s="11">
        <v>7</v>
      </c>
      <c r="J41" s="11">
        <v>7</v>
      </c>
      <c r="K41" s="11">
        <v>2</v>
      </c>
      <c r="L41" s="11">
        <v>6</v>
      </c>
      <c r="M41" s="11">
        <v>6</v>
      </c>
      <c r="N41" s="11">
        <v>7</v>
      </c>
      <c r="O41" s="11">
        <v>7</v>
      </c>
      <c r="P41" s="11">
        <v>6</v>
      </c>
      <c r="Q41" s="13"/>
      <c r="R41" s="11">
        <v>7</v>
      </c>
      <c r="S41" s="11">
        <v>6.5</v>
      </c>
      <c r="T41" s="13"/>
      <c r="U41" s="11">
        <v>7</v>
      </c>
      <c r="V41" s="11">
        <v>2</v>
      </c>
      <c r="W41" s="13"/>
      <c r="X41" s="11">
        <v>5</v>
      </c>
      <c r="Y41" s="13"/>
      <c r="Z41" s="11">
        <v>37</v>
      </c>
    </row>
    <row r="42" spans="2:26" x14ac:dyDescent="0.3">
      <c r="B42" s="1" t="s">
        <v>113</v>
      </c>
      <c r="C42" s="1" t="s">
        <v>114</v>
      </c>
      <c r="D42" s="1" t="s">
        <v>115</v>
      </c>
      <c r="E42" s="1" t="s">
        <v>116</v>
      </c>
      <c r="F42" s="1"/>
      <c r="G42" s="1"/>
      <c r="H42" s="1"/>
      <c r="I42" s="11">
        <v>6</v>
      </c>
      <c r="J42" s="11">
        <v>6</v>
      </c>
      <c r="K42" s="11">
        <v>4</v>
      </c>
      <c r="L42" s="11">
        <v>7</v>
      </c>
      <c r="M42" s="11">
        <v>7</v>
      </c>
      <c r="N42" s="11">
        <v>6</v>
      </c>
      <c r="O42" s="11">
        <v>6</v>
      </c>
      <c r="P42" s="11">
        <v>6</v>
      </c>
      <c r="Q42" s="13"/>
      <c r="R42" s="11">
        <v>6</v>
      </c>
      <c r="S42" s="11">
        <v>6</v>
      </c>
      <c r="T42" s="13"/>
      <c r="U42" s="11">
        <v>7</v>
      </c>
      <c r="V42" s="11">
        <v>4</v>
      </c>
      <c r="W42" s="13"/>
      <c r="X42" s="11">
        <v>3</v>
      </c>
      <c r="Y42" s="13"/>
      <c r="Z42" s="11">
        <v>40</v>
      </c>
    </row>
    <row r="43" spans="2:26" x14ac:dyDescent="0.3">
      <c r="B43" s="1" t="s">
        <v>13</v>
      </c>
      <c r="C43" s="1" t="s">
        <v>14</v>
      </c>
      <c r="D43" s="1" t="s">
        <v>23</v>
      </c>
      <c r="E43" s="1" t="s">
        <v>24</v>
      </c>
      <c r="F43" s="1"/>
      <c r="G43" s="1"/>
      <c r="H43" s="1"/>
      <c r="I43" s="11">
        <v>6</v>
      </c>
      <c r="J43" s="11">
        <v>6</v>
      </c>
      <c r="K43" s="11">
        <v>6</v>
      </c>
      <c r="L43" s="11">
        <v>8</v>
      </c>
      <c r="M43" s="11">
        <v>4</v>
      </c>
      <c r="N43" s="11">
        <v>6</v>
      </c>
      <c r="O43" s="11">
        <v>6</v>
      </c>
      <c r="Q43" s="13"/>
      <c r="R43" s="11">
        <v>6</v>
      </c>
      <c r="S43" s="11">
        <v>6</v>
      </c>
      <c r="T43" s="13"/>
      <c r="U43" s="11">
        <v>8</v>
      </c>
      <c r="V43" s="11">
        <v>4</v>
      </c>
      <c r="W43" s="13"/>
      <c r="X43" s="11">
        <v>4</v>
      </c>
      <c r="Y43" s="13"/>
      <c r="Z43" s="11">
        <v>40</v>
      </c>
    </row>
    <row r="44" spans="2:26" x14ac:dyDescent="0.3">
      <c r="B44" s="1" t="s">
        <v>120</v>
      </c>
      <c r="C44" s="1" t="s">
        <v>114</v>
      </c>
      <c r="D44" s="1" t="s">
        <v>122</v>
      </c>
      <c r="E44" s="1"/>
      <c r="F44" s="1"/>
      <c r="G44" s="1"/>
      <c r="H44" s="1"/>
      <c r="I44" s="11">
        <v>6</v>
      </c>
      <c r="J44" s="11">
        <v>6</v>
      </c>
      <c r="K44" s="11">
        <v>2</v>
      </c>
      <c r="L44" s="11">
        <v>5</v>
      </c>
      <c r="M44" s="11">
        <v>4</v>
      </c>
      <c r="N44" s="11">
        <v>6</v>
      </c>
      <c r="O44" s="11">
        <v>6</v>
      </c>
      <c r="P44" s="11">
        <v>6</v>
      </c>
      <c r="Q44" s="13"/>
      <c r="R44" s="11">
        <v>6</v>
      </c>
      <c r="S44" s="11">
        <v>6</v>
      </c>
      <c r="T44" s="13"/>
      <c r="U44" s="11">
        <v>6</v>
      </c>
      <c r="V44" s="11">
        <v>2</v>
      </c>
      <c r="W44" s="13"/>
      <c r="X44" s="11">
        <v>4</v>
      </c>
      <c r="Y44" s="13"/>
      <c r="Z44" s="11">
        <v>40</v>
      </c>
    </row>
    <row r="45" spans="2:26" x14ac:dyDescent="0.3">
      <c r="B45" s="1" t="s">
        <v>66</v>
      </c>
      <c r="C45" s="1" t="s">
        <v>83</v>
      </c>
      <c r="D45" s="1" t="s">
        <v>21</v>
      </c>
      <c r="E45" s="1"/>
      <c r="F45" s="1"/>
      <c r="G45" s="1"/>
      <c r="H45" s="1"/>
      <c r="I45" s="11">
        <v>7</v>
      </c>
      <c r="J45" s="11">
        <v>5</v>
      </c>
      <c r="K45" s="11">
        <v>2</v>
      </c>
      <c r="L45" s="11">
        <v>6</v>
      </c>
      <c r="M45" s="11">
        <v>3</v>
      </c>
      <c r="N45" s="11">
        <v>7</v>
      </c>
      <c r="O45" s="11">
        <v>5</v>
      </c>
      <c r="P45" s="11">
        <v>6</v>
      </c>
      <c r="Q45" s="13"/>
      <c r="R45" s="11">
        <v>7</v>
      </c>
      <c r="S45" s="11">
        <v>5.5</v>
      </c>
      <c r="T45" s="13"/>
      <c r="U45" s="11">
        <v>7</v>
      </c>
      <c r="V45" s="11">
        <v>2</v>
      </c>
      <c r="W45" s="13"/>
      <c r="X45" s="11">
        <v>5</v>
      </c>
      <c r="Y45" s="13"/>
      <c r="Z45" s="11">
        <v>43</v>
      </c>
    </row>
    <row r="46" spans="2:26" x14ac:dyDescent="0.3">
      <c r="B46" s="1" t="s">
        <v>123</v>
      </c>
      <c r="C46" s="1"/>
      <c r="D46" s="1" t="s">
        <v>57</v>
      </c>
      <c r="E46" s="1" t="s">
        <v>62</v>
      </c>
      <c r="F46" s="1"/>
      <c r="G46" s="1"/>
      <c r="H46" s="1"/>
      <c r="I46" s="11">
        <v>6</v>
      </c>
      <c r="J46" s="11">
        <v>5</v>
      </c>
      <c r="K46" s="11">
        <v>4</v>
      </c>
      <c r="L46" s="11">
        <v>5</v>
      </c>
      <c r="M46" s="11">
        <v>5</v>
      </c>
      <c r="N46" s="11">
        <v>6</v>
      </c>
      <c r="O46" s="11">
        <v>5</v>
      </c>
      <c r="P46" s="11">
        <v>4</v>
      </c>
      <c r="Q46" s="13"/>
      <c r="R46" s="11">
        <v>5</v>
      </c>
      <c r="S46" s="11">
        <v>5</v>
      </c>
      <c r="T46" s="13"/>
      <c r="U46" s="11">
        <v>6</v>
      </c>
      <c r="V46" s="11">
        <v>4</v>
      </c>
      <c r="W46" s="13"/>
      <c r="X46" s="11">
        <v>2</v>
      </c>
      <c r="Y46" s="13"/>
      <c r="Z46" s="11">
        <v>44</v>
      </c>
    </row>
    <row r="47" spans="2:26" x14ac:dyDescent="0.3">
      <c r="B47" s="1" t="s">
        <v>59</v>
      </c>
      <c r="C47" s="1" t="s">
        <v>60</v>
      </c>
      <c r="D47" s="1" t="s">
        <v>61</v>
      </c>
      <c r="E47" s="1" t="s">
        <v>62</v>
      </c>
      <c r="F47" s="1"/>
      <c r="G47" s="1"/>
      <c r="H47" s="1"/>
      <c r="I47" s="11">
        <v>3</v>
      </c>
      <c r="J47" s="11">
        <v>7</v>
      </c>
      <c r="K47" s="11">
        <v>6</v>
      </c>
      <c r="L47" s="11">
        <v>4</v>
      </c>
      <c r="M47" s="11">
        <v>5</v>
      </c>
      <c r="N47" s="11">
        <v>3</v>
      </c>
      <c r="O47" s="11">
        <v>7</v>
      </c>
      <c r="P47" s="11">
        <v>5</v>
      </c>
      <c r="Q47" s="13"/>
      <c r="R47" s="11">
        <v>3</v>
      </c>
      <c r="S47" s="11">
        <v>5</v>
      </c>
      <c r="T47" s="13"/>
      <c r="U47" s="11">
        <v>7</v>
      </c>
      <c r="V47" s="11">
        <v>3</v>
      </c>
      <c r="W47" s="13"/>
      <c r="X47" s="11">
        <v>4</v>
      </c>
      <c r="Y47" s="13"/>
      <c r="Z47" s="11">
        <v>44</v>
      </c>
    </row>
    <row r="48" spans="2:26" x14ac:dyDescent="0.3">
      <c r="B48" s="1" t="s">
        <v>13</v>
      </c>
      <c r="C48" s="1" t="s">
        <v>31</v>
      </c>
      <c r="D48" s="1" t="s">
        <v>20</v>
      </c>
      <c r="E48" s="1"/>
      <c r="F48" s="1"/>
      <c r="G48" s="1"/>
      <c r="H48" s="1"/>
      <c r="I48" s="11">
        <v>5</v>
      </c>
      <c r="J48" s="11">
        <v>6</v>
      </c>
      <c r="K48" s="11">
        <v>2</v>
      </c>
      <c r="L48" s="11">
        <v>3</v>
      </c>
      <c r="M48" s="11">
        <v>7</v>
      </c>
      <c r="N48" s="11">
        <v>5</v>
      </c>
      <c r="O48" s="11">
        <v>6</v>
      </c>
      <c r="P48" s="11">
        <v>3</v>
      </c>
      <c r="Q48" s="13"/>
      <c r="R48" s="11">
        <v>5</v>
      </c>
      <c r="S48" s="11">
        <v>5</v>
      </c>
      <c r="T48" s="13"/>
      <c r="U48" s="11">
        <v>7</v>
      </c>
      <c r="V48" s="11">
        <v>2</v>
      </c>
      <c r="W48" s="13"/>
      <c r="X48" s="11">
        <v>5</v>
      </c>
      <c r="Y48" s="13"/>
      <c r="Z48" s="11">
        <v>44</v>
      </c>
    </row>
    <row r="49" spans="2:26" x14ac:dyDescent="0.3">
      <c r="B49" s="1" t="s">
        <v>40</v>
      </c>
      <c r="C49" s="1" t="s">
        <v>41</v>
      </c>
      <c r="D49" s="1" t="s">
        <v>20</v>
      </c>
      <c r="E49" s="1" t="s">
        <v>45</v>
      </c>
      <c r="F49" s="1"/>
      <c r="G49" s="1"/>
      <c r="H49" s="1"/>
      <c r="I49" s="11">
        <v>5</v>
      </c>
      <c r="J49" s="11">
        <v>5</v>
      </c>
      <c r="K49" s="11">
        <v>2</v>
      </c>
      <c r="L49" s="11">
        <v>4</v>
      </c>
      <c r="M49" s="11">
        <v>7</v>
      </c>
      <c r="N49" s="11">
        <v>5</v>
      </c>
      <c r="O49" s="11">
        <v>5</v>
      </c>
      <c r="P49" s="11">
        <v>6</v>
      </c>
      <c r="Q49" s="13"/>
      <c r="R49" s="11">
        <v>5</v>
      </c>
      <c r="S49" s="11">
        <v>5</v>
      </c>
      <c r="T49" s="13"/>
      <c r="U49" s="11">
        <v>7</v>
      </c>
      <c r="V49" s="11">
        <v>2</v>
      </c>
      <c r="W49" s="13"/>
      <c r="X49" s="11">
        <v>5</v>
      </c>
      <c r="Y49" s="13"/>
      <c r="Z49" s="11">
        <v>44</v>
      </c>
    </row>
    <row r="50" spans="2:26" x14ac:dyDescent="0.3">
      <c r="B50" s="1" t="s">
        <v>66</v>
      </c>
      <c r="C50" s="1" t="s">
        <v>60</v>
      </c>
      <c r="D50" s="1" t="s">
        <v>78</v>
      </c>
      <c r="E50" s="1" t="s">
        <v>79</v>
      </c>
      <c r="F50" s="1"/>
      <c r="G50" s="1"/>
      <c r="H50" s="1"/>
      <c r="I50" s="11">
        <v>5</v>
      </c>
      <c r="J50" s="11">
        <v>6</v>
      </c>
      <c r="K50" s="11">
        <v>3</v>
      </c>
      <c r="L50" s="11">
        <v>7</v>
      </c>
      <c r="M50" s="11">
        <v>3</v>
      </c>
      <c r="N50" s="11">
        <v>5</v>
      </c>
      <c r="O50" s="11">
        <v>6</v>
      </c>
      <c r="P50" s="11">
        <v>2</v>
      </c>
      <c r="Q50" s="13"/>
      <c r="R50" s="11">
        <v>5</v>
      </c>
      <c r="S50" s="11">
        <v>5</v>
      </c>
      <c r="T50" s="13"/>
      <c r="U50" s="11">
        <v>7</v>
      </c>
      <c r="V50" s="11">
        <v>2</v>
      </c>
      <c r="W50" s="13"/>
      <c r="X50" s="11">
        <v>5</v>
      </c>
      <c r="Y50" s="13"/>
      <c r="Z50" s="11">
        <v>44</v>
      </c>
    </row>
    <row r="51" spans="2:26" x14ac:dyDescent="0.3">
      <c r="B51" s="1" t="s">
        <v>13</v>
      </c>
      <c r="C51" s="1" t="s">
        <v>25</v>
      </c>
      <c r="D51" s="1" t="s">
        <v>29</v>
      </c>
      <c r="E51" s="1" t="s">
        <v>30</v>
      </c>
      <c r="F51" s="1"/>
      <c r="G51" s="1"/>
      <c r="H51" s="1"/>
      <c r="I51" s="11">
        <v>5</v>
      </c>
      <c r="J51" s="11">
        <v>3</v>
      </c>
      <c r="K51" s="11">
        <v>5</v>
      </c>
      <c r="L51" s="11">
        <v>4</v>
      </c>
      <c r="M51" s="11">
        <v>6</v>
      </c>
      <c r="N51" s="11">
        <v>5</v>
      </c>
      <c r="O51" s="11">
        <v>3</v>
      </c>
      <c r="P51" s="11">
        <v>3</v>
      </c>
      <c r="Q51" s="13"/>
      <c r="R51" s="11">
        <v>5</v>
      </c>
      <c r="S51" s="11">
        <v>4.5</v>
      </c>
      <c r="T51" s="13"/>
      <c r="U51" s="11">
        <v>6</v>
      </c>
      <c r="V51" s="11">
        <v>3</v>
      </c>
      <c r="W51" s="13"/>
      <c r="X51" s="11">
        <v>3</v>
      </c>
      <c r="Y51" s="13"/>
      <c r="Z51" s="11">
        <v>49</v>
      </c>
    </row>
    <row r="52" spans="2:26" x14ac:dyDescent="0.3">
      <c r="B52" s="1" t="s">
        <v>40</v>
      </c>
      <c r="C52" s="1" t="s">
        <v>41</v>
      </c>
      <c r="D52" s="1" t="s">
        <v>18</v>
      </c>
      <c r="E52" s="1" t="s">
        <v>19</v>
      </c>
      <c r="F52" s="1" t="s">
        <v>42</v>
      </c>
      <c r="G52" s="1"/>
      <c r="H52" s="1"/>
      <c r="I52" s="11">
        <v>4</v>
      </c>
      <c r="J52" s="11">
        <v>5</v>
      </c>
      <c r="K52" s="11">
        <v>7</v>
      </c>
      <c r="L52" s="11">
        <v>4</v>
      </c>
      <c r="M52" s="11">
        <v>4</v>
      </c>
      <c r="N52" s="11">
        <v>4</v>
      </c>
      <c r="O52" s="11">
        <v>5</v>
      </c>
      <c r="P52" s="11">
        <v>5</v>
      </c>
      <c r="Q52" s="13"/>
      <c r="R52" s="11">
        <v>4</v>
      </c>
      <c r="S52" s="11">
        <v>4.5</v>
      </c>
      <c r="T52" s="13"/>
      <c r="U52" s="11">
        <v>7</v>
      </c>
      <c r="V52" s="11">
        <v>4</v>
      </c>
      <c r="W52" s="13"/>
      <c r="X52" s="11">
        <v>3</v>
      </c>
      <c r="Y52" s="13"/>
      <c r="Z52" s="11">
        <v>49</v>
      </c>
    </row>
    <row r="53" spans="2:26" x14ac:dyDescent="0.3">
      <c r="B53" s="1" t="s">
        <v>13</v>
      </c>
      <c r="C53" s="1" t="s">
        <v>25</v>
      </c>
      <c r="D53" s="1" t="s">
        <v>26</v>
      </c>
      <c r="E53" s="1" t="s">
        <v>27</v>
      </c>
      <c r="F53" s="1"/>
      <c r="G53" s="1"/>
      <c r="H53" s="1"/>
      <c r="I53" s="11">
        <v>4</v>
      </c>
      <c r="J53" s="11">
        <v>6</v>
      </c>
      <c r="K53" s="11">
        <v>2</v>
      </c>
      <c r="L53" s="11">
        <v>5</v>
      </c>
      <c r="M53" s="11">
        <v>4</v>
      </c>
      <c r="N53" s="11">
        <v>4</v>
      </c>
      <c r="O53" s="11">
        <v>6</v>
      </c>
      <c r="P53" s="11">
        <v>5</v>
      </c>
      <c r="Q53" s="13"/>
      <c r="R53" s="11">
        <v>4</v>
      </c>
      <c r="S53" s="11">
        <v>4.5</v>
      </c>
      <c r="T53" s="13"/>
      <c r="U53" s="11">
        <v>6</v>
      </c>
      <c r="V53" s="11">
        <v>2</v>
      </c>
      <c r="W53" s="13"/>
      <c r="X53" s="11">
        <v>4</v>
      </c>
      <c r="Y53" s="13"/>
      <c r="Z53" s="11">
        <v>49</v>
      </c>
    </row>
    <row r="54" spans="2:26" x14ac:dyDescent="0.3">
      <c r="B54" s="1" t="s">
        <v>40</v>
      </c>
      <c r="C54" s="1" t="s">
        <v>54</v>
      </c>
      <c r="D54" s="1" t="s">
        <v>55</v>
      </c>
      <c r="E54" s="1" t="s">
        <v>56</v>
      </c>
      <c r="F54" s="1"/>
      <c r="G54" s="1"/>
      <c r="H54" s="1"/>
      <c r="I54" s="11">
        <v>6</v>
      </c>
      <c r="J54" s="11">
        <v>2</v>
      </c>
      <c r="K54" s="11">
        <v>3</v>
      </c>
      <c r="L54" s="11">
        <v>6</v>
      </c>
      <c r="M54" s="11">
        <v>7</v>
      </c>
      <c r="N54" s="11">
        <v>6</v>
      </c>
      <c r="O54" s="11">
        <v>2</v>
      </c>
      <c r="P54" s="11">
        <v>2</v>
      </c>
      <c r="Q54" s="13"/>
      <c r="R54" s="11">
        <v>6</v>
      </c>
      <c r="S54" s="11">
        <v>4.5</v>
      </c>
      <c r="T54" s="13"/>
      <c r="U54" s="11">
        <v>7</v>
      </c>
      <c r="V54" s="11">
        <v>2</v>
      </c>
      <c r="W54" s="13"/>
      <c r="X54" s="11">
        <v>5</v>
      </c>
      <c r="Y54" s="13"/>
      <c r="Z54" s="11">
        <v>49</v>
      </c>
    </row>
    <row r="55" spans="2:26" x14ac:dyDescent="0.3">
      <c r="B55" s="1" t="s">
        <v>35</v>
      </c>
      <c r="C55" s="1" t="s">
        <v>36</v>
      </c>
      <c r="D55" s="1" t="s">
        <v>18</v>
      </c>
      <c r="E55" s="1" t="s">
        <v>19</v>
      </c>
      <c r="F55" s="1"/>
      <c r="G55" s="1"/>
      <c r="H55" s="1"/>
      <c r="I55" s="11">
        <v>4</v>
      </c>
      <c r="J55" s="11">
        <v>4</v>
      </c>
      <c r="K55" s="11">
        <v>3</v>
      </c>
      <c r="L55" s="11">
        <v>5</v>
      </c>
      <c r="M55" s="11">
        <v>6</v>
      </c>
      <c r="N55" s="11">
        <v>4</v>
      </c>
      <c r="O55" s="11">
        <v>4</v>
      </c>
      <c r="P55" s="11">
        <v>5</v>
      </c>
      <c r="Q55" s="13"/>
      <c r="R55" s="11">
        <v>4</v>
      </c>
      <c r="S55" s="11">
        <v>4</v>
      </c>
      <c r="T55" s="13"/>
      <c r="U55" s="11">
        <v>6</v>
      </c>
      <c r="V55" s="11">
        <v>3</v>
      </c>
      <c r="W55" s="13"/>
      <c r="X55" s="11">
        <v>3</v>
      </c>
      <c r="Y55" s="13"/>
      <c r="Z55" s="11">
        <v>53</v>
      </c>
    </row>
    <row r="56" spans="2:26" x14ac:dyDescent="0.3">
      <c r="B56" s="1" t="s">
        <v>40</v>
      </c>
      <c r="C56" s="1" t="s">
        <v>41</v>
      </c>
      <c r="D56" s="1" t="s">
        <v>47</v>
      </c>
      <c r="E56" s="1" t="s">
        <v>48</v>
      </c>
      <c r="F56" s="1" t="s">
        <v>49</v>
      </c>
      <c r="G56" s="1"/>
      <c r="H56" s="1"/>
      <c r="I56" s="11">
        <v>3</v>
      </c>
      <c r="J56" s="11">
        <v>3</v>
      </c>
      <c r="K56" s="11">
        <v>5</v>
      </c>
      <c r="L56" s="11">
        <v>6</v>
      </c>
      <c r="M56" s="11">
        <v>8</v>
      </c>
      <c r="N56" s="11">
        <v>3</v>
      </c>
      <c r="O56" s="11">
        <v>3</v>
      </c>
      <c r="P56" s="11">
        <v>5</v>
      </c>
      <c r="Q56" s="13"/>
      <c r="R56" s="11">
        <v>3</v>
      </c>
      <c r="S56" s="11">
        <v>4</v>
      </c>
      <c r="T56" s="13"/>
      <c r="U56" s="11">
        <v>8</v>
      </c>
      <c r="V56" s="11">
        <v>3</v>
      </c>
      <c r="W56" s="13"/>
      <c r="X56" s="11">
        <v>5</v>
      </c>
      <c r="Y56" s="13"/>
      <c r="Z56" s="11">
        <v>53</v>
      </c>
    </row>
    <row r="57" spans="2:26" x14ac:dyDescent="0.3">
      <c r="B57" s="5" t="s">
        <v>40</v>
      </c>
      <c r="C57" s="5" t="s">
        <v>41</v>
      </c>
      <c r="D57" s="5" t="s">
        <v>50</v>
      </c>
      <c r="E57" s="5"/>
      <c r="F57" s="5"/>
      <c r="G57" s="5"/>
      <c r="H57" s="5"/>
      <c r="I57" s="12">
        <v>4</v>
      </c>
      <c r="J57" s="12">
        <v>2</v>
      </c>
      <c r="K57" s="12">
        <v>7</v>
      </c>
      <c r="L57" s="12">
        <v>8</v>
      </c>
      <c r="M57" s="12">
        <v>4</v>
      </c>
      <c r="N57" s="12">
        <v>4</v>
      </c>
      <c r="O57" s="12">
        <v>2</v>
      </c>
      <c r="P57" s="12">
        <v>3</v>
      </c>
      <c r="Q57" s="13"/>
      <c r="R57" s="12">
        <v>4</v>
      </c>
      <c r="S57" s="12">
        <v>4</v>
      </c>
      <c r="T57" s="13"/>
      <c r="U57" s="12">
        <v>8</v>
      </c>
      <c r="V57" s="12">
        <v>2</v>
      </c>
      <c r="W57" s="13"/>
      <c r="X57" s="12">
        <v>6</v>
      </c>
      <c r="Y57" s="13"/>
      <c r="Z57" s="12">
        <v>53</v>
      </c>
    </row>
    <row r="58" spans="2:26" x14ac:dyDescent="0.3">
      <c r="B58" s="1" t="s">
        <v>13</v>
      </c>
      <c r="C58" s="1" t="s">
        <v>25</v>
      </c>
      <c r="D58" s="1" t="s">
        <v>20</v>
      </c>
      <c r="E58" s="1"/>
      <c r="F58" s="1"/>
      <c r="G58" s="1"/>
      <c r="H58" s="1"/>
      <c r="I58" s="11">
        <v>6</v>
      </c>
      <c r="J58" s="11">
        <v>3</v>
      </c>
      <c r="K58" s="11">
        <v>2</v>
      </c>
      <c r="L58" s="11">
        <v>5</v>
      </c>
      <c r="M58" s="11">
        <v>4</v>
      </c>
      <c r="N58" s="11">
        <v>6</v>
      </c>
      <c r="O58" s="11">
        <v>3</v>
      </c>
      <c r="P58" s="11">
        <v>3</v>
      </c>
      <c r="Q58" s="13"/>
      <c r="R58" s="11">
        <v>3</v>
      </c>
      <c r="S58" s="11">
        <v>3.5</v>
      </c>
      <c r="T58" s="13"/>
      <c r="U58" s="11">
        <v>6</v>
      </c>
      <c r="V58" s="11">
        <v>2</v>
      </c>
      <c r="W58" s="13"/>
      <c r="X58" s="11">
        <v>4</v>
      </c>
      <c r="Y58" s="13"/>
      <c r="Z58" s="11">
        <v>56</v>
      </c>
    </row>
    <row r="59" spans="2:26" x14ac:dyDescent="0.3">
      <c r="B59" s="5" t="s">
        <v>59</v>
      </c>
      <c r="C59" s="5" t="s">
        <v>60</v>
      </c>
      <c r="D59" s="5" t="s">
        <v>21</v>
      </c>
      <c r="E59" s="5" t="s">
        <v>63</v>
      </c>
      <c r="F59" s="5"/>
      <c r="G59" s="5"/>
      <c r="H59" s="5"/>
      <c r="I59" s="12">
        <v>2</v>
      </c>
      <c r="J59" s="12">
        <v>6</v>
      </c>
      <c r="K59" s="12">
        <v>2</v>
      </c>
      <c r="L59" s="12">
        <v>7</v>
      </c>
      <c r="M59" s="12">
        <v>4</v>
      </c>
      <c r="N59" s="12">
        <v>2</v>
      </c>
      <c r="O59" s="12">
        <v>6</v>
      </c>
      <c r="P59" s="12">
        <v>3</v>
      </c>
      <c r="Q59" s="13"/>
      <c r="R59" s="12">
        <v>2</v>
      </c>
      <c r="S59" s="12">
        <v>3.5</v>
      </c>
      <c r="T59" s="13"/>
      <c r="U59" s="12">
        <v>7</v>
      </c>
      <c r="V59" s="12">
        <v>2</v>
      </c>
      <c r="W59" s="13"/>
      <c r="X59" s="12">
        <v>5</v>
      </c>
      <c r="Y59" s="13"/>
      <c r="Z59" s="12">
        <v>56</v>
      </c>
    </row>
    <row r="60" spans="2:26" x14ac:dyDescent="0.3">
      <c r="B60" s="5" t="s">
        <v>40</v>
      </c>
      <c r="C60" s="5" t="s">
        <v>54</v>
      </c>
      <c r="D60" s="5" t="s">
        <v>57</v>
      </c>
      <c r="E60" s="5" t="s">
        <v>58</v>
      </c>
      <c r="F60" s="5"/>
      <c r="G60" s="5"/>
      <c r="H60" s="5"/>
      <c r="I60" s="12">
        <v>4</v>
      </c>
      <c r="J60" s="12">
        <v>3</v>
      </c>
      <c r="K60" s="12">
        <v>3</v>
      </c>
      <c r="L60" s="12">
        <v>3</v>
      </c>
      <c r="M60" s="12">
        <v>3</v>
      </c>
      <c r="N60" s="12">
        <v>4</v>
      </c>
      <c r="O60" s="12">
        <v>3</v>
      </c>
      <c r="P60" s="12">
        <v>2</v>
      </c>
      <c r="Q60" s="13"/>
      <c r="R60" s="12">
        <v>3</v>
      </c>
      <c r="S60" s="12">
        <v>3</v>
      </c>
      <c r="T60" s="13"/>
      <c r="U60" s="12">
        <v>4</v>
      </c>
      <c r="V60" s="12">
        <v>2</v>
      </c>
      <c r="W60" s="13"/>
      <c r="X60" s="12">
        <v>2</v>
      </c>
      <c r="Y60" s="13"/>
      <c r="Z60" s="12">
        <v>58</v>
      </c>
    </row>
    <row r="61" spans="2:26" x14ac:dyDescent="0.3">
      <c r="B61" s="1" t="s">
        <v>13</v>
      </c>
      <c r="C61" s="1" t="s">
        <v>14</v>
      </c>
      <c r="D61" s="1" t="s">
        <v>20</v>
      </c>
      <c r="E61" s="1"/>
      <c r="F61" s="1"/>
      <c r="G61" s="1"/>
      <c r="H61" s="1"/>
      <c r="I61" s="11">
        <v>5</v>
      </c>
      <c r="J61" s="11">
        <v>3</v>
      </c>
      <c r="K61" s="11">
        <v>2</v>
      </c>
      <c r="L61" s="11">
        <v>3</v>
      </c>
      <c r="M61" s="11">
        <v>5</v>
      </c>
      <c r="N61" s="11">
        <v>5</v>
      </c>
      <c r="O61" s="11">
        <v>3</v>
      </c>
      <c r="P61" s="11">
        <v>3</v>
      </c>
      <c r="Q61" s="13"/>
      <c r="R61" s="11">
        <v>3</v>
      </c>
      <c r="S61" s="11">
        <v>3</v>
      </c>
      <c r="T61" s="13"/>
      <c r="U61" s="11">
        <v>5</v>
      </c>
      <c r="V61" s="11">
        <v>2</v>
      </c>
      <c r="W61" s="13"/>
      <c r="X61" s="11">
        <v>3</v>
      </c>
      <c r="Y61" s="13"/>
      <c r="Z61" s="11">
        <v>58</v>
      </c>
    </row>
    <row r="62" spans="2:26" x14ac:dyDescent="0.3">
      <c r="B62" s="1" t="s">
        <v>13</v>
      </c>
      <c r="C62" s="1" t="s">
        <v>14</v>
      </c>
      <c r="D62" s="1" t="s">
        <v>21</v>
      </c>
      <c r="E62" s="1"/>
      <c r="F62" s="1"/>
      <c r="G62" s="1"/>
      <c r="H62" s="1"/>
      <c r="I62" s="11">
        <v>3</v>
      </c>
      <c r="J62" s="11">
        <v>3</v>
      </c>
      <c r="K62" s="11">
        <v>6</v>
      </c>
      <c r="L62" s="11">
        <v>8</v>
      </c>
      <c r="M62" s="11">
        <v>7</v>
      </c>
      <c r="N62" s="11">
        <v>3</v>
      </c>
      <c r="O62" s="11">
        <v>3</v>
      </c>
      <c r="P62" s="11">
        <v>3</v>
      </c>
      <c r="Q62" s="13"/>
      <c r="R62" s="11">
        <v>3</v>
      </c>
      <c r="S62" s="11">
        <v>3</v>
      </c>
      <c r="T62" s="13"/>
      <c r="U62" s="11">
        <v>8</v>
      </c>
      <c r="V62" s="11">
        <v>3</v>
      </c>
      <c r="W62" s="13"/>
      <c r="X62" s="11">
        <v>5</v>
      </c>
      <c r="Y62" s="13"/>
      <c r="Z62" s="11">
        <v>58</v>
      </c>
    </row>
    <row r="63" spans="2:26" x14ac:dyDescent="0.3">
      <c r="B63" s="1" t="s">
        <v>40</v>
      </c>
      <c r="C63" s="1" t="s">
        <v>41</v>
      </c>
      <c r="D63" s="1" t="s">
        <v>43</v>
      </c>
      <c r="E63" s="1" t="s">
        <v>44</v>
      </c>
      <c r="F63" s="1"/>
      <c r="G63" s="1"/>
      <c r="H63" s="1"/>
      <c r="I63" s="11">
        <v>2</v>
      </c>
      <c r="J63" s="11">
        <v>7</v>
      </c>
      <c r="K63" s="11">
        <v>2</v>
      </c>
      <c r="L63" s="11">
        <v>2</v>
      </c>
      <c r="M63" s="11">
        <v>4</v>
      </c>
      <c r="N63" s="11">
        <v>2</v>
      </c>
      <c r="O63" s="11">
        <v>7</v>
      </c>
      <c r="P63" s="11">
        <v>4</v>
      </c>
      <c r="Q63" s="13"/>
      <c r="R63" s="11">
        <v>2</v>
      </c>
      <c r="S63" s="11">
        <v>3</v>
      </c>
      <c r="T63" s="13"/>
      <c r="U63" s="11">
        <v>7</v>
      </c>
      <c r="V63" s="11">
        <v>2</v>
      </c>
      <c r="W63" s="13"/>
      <c r="X63" s="11">
        <v>5</v>
      </c>
      <c r="Y63" s="13"/>
      <c r="Z63" s="11">
        <v>58</v>
      </c>
    </row>
    <row r="64" spans="2:26" x14ac:dyDescent="0.3">
      <c r="B64" s="5" t="s">
        <v>66</v>
      </c>
      <c r="C64" s="5" t="s">
        <v>84</v>
      </c>
      <c r="D64" s="5" t="s">
        <v>85</v>
      </c>
      <c r="E64" s="5" t="s">
        <v>62</v>
      </c>
      <c r="F64" s="5"/>
      <c r="G64" s="5"/>
      <c r="H64" s="5"/>
      <c r="I64" s="12">
        <v>3</v>
      </c>
      <c r="J64" s="12">
        <v>3</v>
      </c>
      <c r="K64" s="12">
        <v>6</v>
      </c>
      <c r="L64" s="12">
        <v>7</v>
      </c>
      <c r="M64" s="12">
        <v>4</v>
      </c>
      <c r="N64" s="12">
        <v>3</v>
      </c>
      <c r="O64" s="12">
        <v>3</v>
      </c>
      <c r="P64" s="12">
        <v>2</v>
      </c>
      <c r="Q64" s="13"/>
      <c r="R64" s="12">
        <v>3</v>
      </c>
      <c r="S64" s="12">
        <v>3</v>
      </c>
      <c r="T64" s="13"/>
      <c r="U64" s="12">
        <v>7</v>
      </c>
      <c r="V64" s="12">
        <v>2</v>
      </c>
      <c r="W64" s="13"/>
      <c r="X64" s="12">
        <v>5</v>
      </c>
      <c r="Y64" s="13"/>
      <c r="Z64" s="12">
        <v>58</v>
      </c>
    </row>
    <row r="65" spans="2:26" x14ac:dyDescent="0.3">
      <c r="B65" s="1" t="s">
        <v>13</v>
      </c>
      <c r="C65" s="1" t="s">
        <v>31</v>
      </c>
      <c r="D65" s="1" t="s">
        <v>33</v>
      </c>
      <c r="E65" s="1" t="s">
        <v>34</v>
      </c>
      <c r="F65" s="1"/>
      <c r="G65" s="1"/>
      <c r="H65" s="1"/>
      <c r="I65" s="11">
        <v>7</v>
      </c>
      <c r="J65" s="11">
        <v>3</v>
      </c>
      <c r="K65" s="11">
        <v>2</v>
      </c>
      <c r="L65" s="11">
        <v>3</v>
      </c>
      <c r="M65" s="11">
        <v>8</v>
      </c>
      <c r="N65" s="11">
        <v>7</v>
      </c>
      <c r="O65" s="11">
        <v>3</v>
      </c>
      <c r="P65" s="11">
        <v>3</v>
      </c>
      <c r="Q65" s="13"/>
      <c r="R65" s="11">
        <v>3</v>
      </c>
      <c r="S65" s="11">
        <v>3</v>
      </c>
      <c r="T65" s="13"/>
      <c r="U65" s="11">
        <v>8</v>
      </c>
      <c r="V65" s="11">
        <v>2</v>
      </c>
      <c r="W65" s="13"/>
      <c r="X65" s="11">
        <v>6</v>
      </c>
      <c r="Y65" s="13"/>
      <c r="Z65" s="11">
        <v>58</v>
      </c>
    </row>
    <row r="66" spans="2:26" x14ac:dyDescent="0.3">
      <c r="B66" s="1" t="s">
        <v>13</v>
      </c>
      <c r="C66" s="1" t="s">
        <v>14</v>
      </c>
      <c r="D66" s="1" t="s">
        <v>22</v>
      </c>
      <c r="E66" s="1"/>
      <c r="F66" s="1"/>
      <c r="G66" s="1"/>
      <c r="H66" s="1"/>
      <c r="I66" s="11">
        <v>3</v>
      </c>
      <c r="J66" s="11">
        <v>1</v>
      </c>
      <c r="K66" s="11">
        <v>2</v>
      </c>
      <c r="L66" s="11">
        <v>8</v>
      </c>
      <c r="M66" s="11">
        <v>7</v>
      </c>
      <c r="N66" s="11">
        <v>3</v>
      </c>
      <c r="O66" s="11">
        <v>1</v>
      </c>
      <c r="P66" s="11">
        <v>3</v>
      </c>
      <c r="Q66" s="13"/>
      <c r="R66" s="11">
        <v>3</v>
      </c>
      <c r="S66" s="11">
        <v>3</v>
      </c>
      <c r="T66" s="13"/>
      <c r="U66" s="11">
        <v>8</v>
      </c>
      <c r="V66" s="11">
        <v>1</v>
      </c>
      <c r="W66" s="13"/>
      <c r="X66" s="11">
        <v>7</v>
      </c>
      <c r="Y66" s="13"/>
      <c r="Z66" s="11">
        <v>58</v>
      </c>
    </row>
    <row r="67" spans="2:26" x14ac:dyDescent="0.3">
      <c r="B67" s="1" t="s">
        <v>40</v>
      </c>
      <c r="C67" s="1" t="s">
        <v>41</v>
      </c>
      <c r="D67" s="1" t="s">
        <v>52</v>
      </c>
      <c r="E67" s="1" t="s">
        <v>53</v>
      </c>
      <c r="F67" s="1"/>
      <c r="G67" s="1"/>
      <c r="H67" s="1"/>
      <c r="I67" s="11">
        <v>3</v>
      </c>
      <c r="J67" s="11">
        <v>3</v>
      </c>
      <c r="K67" s="11">
        <v>3</v>
      </c>
      <c r="L67" s="11">
        <v>8</v>
      </c>
      <c r="M67" s="11">
        <v>10</v>
      </c>
      <c r="N67" s="11">
        <v>3</v>
      </c>
      <c r="O67" s="11">
        <v>3</v>
      </c>
      <c r="P67" s="11">
        <v>3</v>
      </c>
      <c r="Q67" s="13"/>
      <c r="R67" s="11">
        <v>3</v>
      </c>
      <c r="S67" s="11">
        <v>3</v>
      </c>
      <c r="T67" s="13"/>
      <c r="U67" s="11">
        <v>10</v>
      </c>
      <c r="V67" s="11">
        <v>3</v>
      </c>
      <c r="W67" s="13"/>
      <c r="X67" s="11">
        <v>7</v>
      </c>
      <c r="Y67" s="13"/>
      <c r="Z67" s="11">
        <v>58</v>
      </c>
    </row>
    <row r="68" spans="2:26" x14ac:dyDescent="0.3">
      <c r="B68" s="1" t="s">
        <v>40</v>
      </c>
      <c r="C68" s="1" t="s">
        <v>41</v>
      </c>
      <c r="D68" s="1" t="s">
        <v>46</v>
      </c>
      <c r="E68" s="1"/>
      <c r="F68" s="1"/>
      <c r="G68" s="1"/>
      <c r="H68" s="1"/>
      <c r="I68" s="11">
        <v>2</v>
      </c>
      <c r="J68" s="11">
        <v>2</v>
      </c>
      <c r="K68" s="11">
        <v>2</v>
      </c>
      <c r="L68" s="11">
        <v>8</v>
      </c>
      <c r="M68" s="11">
        <v>10</v>
      </c>
      <c r="N68" s="11">
        <v>2</v>
      </c>
      <c r="O68" s="11">
        <v>2</v>
      </c>
      <c r="P68" s="11">
        <v>3</v>
      </c>
      <c r="Q68" s="13"/>
      <c r="R68" s="11">
        <v>2</v>
      </c>
      <c r="S68" s="11">
        <v>2</v>
      </c>
      <c r="T68" s="13"/>
      <c r="U68" s="11">
        <v>10</v>
      </c>
      <c r="V68" s="11">
        <v>2</v>
      </c>
      <c r="W68" s="13"/>
      <c r="X68" s="11">
        <v>8</v>
      </c>
      <c r="Y68" s="13"/>
      <c r="Z68" s="11">
        <v>66</v>
      </c>
    </row>
    <row r="69" spans="2:26" x14ac:dyDescent="0.3">
      <c r="B69" s="1" t="s">
        <v>123</v>
      </c>
      <c r="C69" s="1"/>
      <c r="D69" s="1"/>
      <c r="E69" s="1"/>
      <c r="F69" s="1"/>
      <c r="G69" s="1"/>
      <c r="H69" s="1"/>
    </row>
    <row r="70" spans="2:26" x14ac:dyDescent="0.3">
      <c r="B70" s="1" t="s">
        <v>124</v>
      </c>
      <c r="C70" s="1"/>
      <c r="D70" s="1"/>
      <c r="E70" s="1"/>
      <c r="F70" s="1"/>
      <c r="G70" s="1"/>
      <c r="H70" s="1"/>
      <c r="I70" s="11">
        <v>6.3484848484848486</v>
      </c>
      <c r="J70" s="11">
        <v>6.5454545454545459</v>
      </c>
      <c r="K70" s="11">
        <v>4.907692307692308</v>
      </c>
      <c r="L70" s="11">
        <v>6.9242424242424239</v>
      </c>
      <c r="M70" s="11">
        <v>6.2121212121212119</v>
      </c>
      <c r="N70" s="11">
        <v>6.3484848484848486</v>
      </c>
      <c r="O70" s="11">
        <v>6.5454545454545459</v>
      </c>
      <c r="P70" s="11">
        <v>5.9375</v>
      </c>
    </row>
  </sheetData>
  <autoFilter ref="B2:Z2" xr:uid="{00000000-0009-0000-0000-000004000000}">
    <sortState xmlns:xlrd2="http://schemas.microsoft.com/office/spreadsheetml/2017/richdata2" ref="B3:Z70">
      <sortCondition ref="Z2"/>
    </sortState>
  </autoFilter>
  <conditionalFormatting sqref="X3:X6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A5921-E367-4AAA-8A84-FA220F09CC0A}">
  <dimension ref="B1:Z70"/>
  <sheetViews>
    <sheetView tabSelected="1" workbookViewId="0">
      <selection activeCell="F5" sqref="F5"/>
    </sheetView>
  </sheetViews>
  <sheetFormatPr defaultRowHeight="14.4" x14ac:dyDescent="0.3"/>
  <cols>
    <col min="1" max="1" width="2.88671875" customWidth="1"/>
    <col min="2" max="2" width="31.5546875" customWidth="1"/>
    <col min="3" max="3" width="26.88671875" customWidth="1"/>
    <col min="4" max="4" width="59.44140625" customWidth="1"/>
    <col min="5" max="5" width="34.109375" style="10" customWidth="1"/>
    <col min="6" max="6" width="21.5546875" style="10" customWidth="1"/>
    <col min="7" max="8" width="5.33203125" style="10" hidden="1" customWidth="1"/>
    <col min="9" max="16" width="7.6640625" style="11" hidden="1" customWidth="1"/>
    <col min="17" max="17" width="10.6640625" style="11" hidden="1" customWidth="1"/>
    <col min="18" max="19" width="10.6640625" style="11" customWidth="1"/>
    <col min="20" max="20" width="10.6640625" style="11" hidden="1" customWidth="1"/>
    <col min="21" max="22" width="10.6640625" style="11" customWidth="1"/>
    <col min="23" max="23" width="10.6640625" style="11" hidden="1" customWidth="1"/>
    <col min="24" max="24" width="10.6640625" style="11" customWidth="1"/>
    <col min="25" max="25" width="10.6640625" style="11" hidden="1" customWidth="1"/>
    <col min="26" max="26" width="10.6640625" style="11" customWidth="1"/>
  </cols>
  <sheetData>
    <row r="1" spans="2:26" x14ac:dyDescent="0.3">
      <c r="I1" s="11" t="s">
        <v>0</v>
      </c>
    </row>
    <row r="2" spans="2:26" ht="28.5" customHeight="1" x14ac:dyDescent="0.3">
      <c r="B2" s="9" t="s">
        <v>1</v>
      </c>
      <c r="C2" s="9" t="s">
        <v>2</v>
      </c>
      <c r="D2" s="9" t="s">
        <v>3</v>
      </c>
      <c r="E2" s="9" t="s">
        <v>4</v>
      </c>
      <c r="F2" s="9">
        <v>2</v>
      </c>
      <c r="G2" s="9">
        <v>3</v>
      </c>
      <c r="H2" s="9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15"/>
      <c r="R2" s="9" t="s">
        <v>125</v>
      </c>
      <c r="S2" s="9" t="s">
        <v>126</v>
      </c>
      <c r="T2" s="15"/>
      <c r="U2" s="9" t="s">
        <v>127</v>
      </c>
      <c r="V2" s="9" t="s">
        <v>128</v>
      </c>
      <c r="W2" s="15"/>
      <c r="X2" s="9" t="s">
        <v>129</v>
      </c>
      <c r="Y2" s="15"/>
      <c r="Z2" s="14" t="s">
        <v>130</v>
      </c>
    </row>
    <row r="3" spans="2:26" x14ac:dyDescent="0.3">
      <c r="B3" s="1" t="s">
        <v>96</v>
      </c>
      <c r="C3" s="1" t="s">
        <v>97</v>
      </c>
      <c r="D3" s="1" t="s">
        <v>98</v>
      </c>
      <c r="E3" s="1"/>
      <c r="F3" s="1"/>
      <c r="G3" s="1"/>
      <c r="H3" s="1"/>
      <c r="I3" s="11">
        <v>9</v>
      </c>
      <c r="J3" s="11">
        <v>9</v>
      </c>
      <c r="K3" s="11">
        <v>9</v>
      </c>
      <c r="L3" s="11">
        <v>9</v>
      </c>
      <c r="M3" s="11">
        <v>8</v>
      </c>
      <c r="N3" s="11">
        <v>9</v>
      </c>
      <c r="O3" s="11">
        <v>9</v>
      </c>
      <c r="P3" s="11">
        <v>8</v>
      </c>
      <c r="Q3" s="13"/>
      <c r="R3" s="11">
        <v>9</v>
      </c>
      <c r="S3" s="11">
        <v>9</v>
      </c>
      <c r="T3" s="13"/>
      <c r="U3" s="11">
        <v>9</v>
      </c>
      <c r="V3" s="11">
        <v>8</v>
      </c>
      <c r="W3" s="13"/>
      <c r="X3" s="11">
        <v>1</v>
      </c>
      <c r="Y3" s="13"/>
      <c r="Z3" s="11">
        <v>1</v>
      </c>
    </row>
    <row r="4" spans="2:26" x14ac:dyDescent="0.3">
      <c r="B4" s="5" t="s">
        <v>107</v>
      </c>
      <c r="C4" s="5" t="s">
        <v>108</v>
      </c>
      <c r="D4" s="5" t="s">
        <v>70</v>
      </c>
      <c r="E4" s="5" t="s">
        <v>71</v>
      </c>
      <c r="F4" s="5"/>
      <c r="G4" s="5"/>
      <c r="H4" s="5"/>
      <c r="I4" s="12">
        <v>9</v>
      </c>
      <c r="J4" s="12">
        <v>9</v>
      </c>
      <c r="K4" s="12">
        <v>8</v>
      </c>
      <c r="L4" s="12">
        <v>9</v>
      </c>
      <c r="M4" s="12">
        <v>9</v>
      </c>
      <c r="N4" s="12">
        <v>9</v>
      </c>
      <c r="O4" s="12">
        <v>9</v>
      </c>
      <c r="P4" s="12">
        <v>8</v>
      </c>
      <c r="Q4" s="13"/>
      <c r="R4" s="12">
        <v>9</v>
      </c>
      <c r="S4" s="12">
        <v>9</v>
      </c>
      <c r="T4" s="13"/>
      <c r="U4" s="12">
        <v>9</v>
      </c>
      <c r="V4" s="12">
        <v>8</v>
      </c>
      <c r="W4" s="13"/>
      <c r="X4" s="12">
        <v>1</v>
      </c>
      <c r="Y4" s="13"/>
      <c r="Z4" s="12">
        <v>1</v>
      </c>
    </row>
    <row r="5" spans="2:26" x14ac:dyDescent="0.3">
      <c r="B5" s="1" t="s">
        <v>86</v>
      </c>
      <c r="C5" s="1" t="s">
        <v>87</v>
      </c>
      <c r="D5" s="1" t="s">
        <v>90</v>
      </c>
      <c r="E5" s="1" t="s">
        <v>71</v>
      </c>
      <c r="F5" s="1"/>
      <c r="G5" s="1"/>
      <c r="H5" s="1"/>
      <c r="I5" s="11">
        <v>9</v>
      </c>
      <c r="J5" s="11">
        <v>10</v>
      </c>
      <c r="K5" s="11">
        <v>8</v>
      </c>
      <c r="L5" s="11">
        <v>9</v>
      </c>
      <c r="M5" s="11">
        <v>9</v>
      </c>
      <c r="N5" s="11">
        <v>9</v>
      </c>
      <c r="O5" s="11">
        <v>10</v>
      </c>
      <c r="P5" s="11">
        <v>8</v>
      </c>
      <c r="Q5" s="13"/>
      <c r="R5" s="11">
        <v>9</v>
      </c>
      <c r="S5" s="11">
        <v>9</v>
      </c>
      <c r="T5" s="13"/>
      <c r="U5" s="11">
        <v>10</v>
      </c>
      <c r="V5" s="11">
        <v>8</v>
      </c>
      <c r="W5" s="13"/>
      <c r="X5" s="11">
        <v>2</v>
      </c>
      <c r="Y5" s="13"/>
      <c r="Z5" s="11">
        <v>1</v>
      </c>
    </row>
    <row r="6" spans="2:26" x14ac:dyDescent="0.3">
      <c r="B6" s="1" t="s">
        <v>96</v>
      </c>
      <c r="C6" s="1" t="s">
        <v>97</v>
      </c>
      <c r="D6" s="1" t="s">
        <v>99</v>
      </c>
      <c r="E6" s="1"/>
      <c r="F6" s="1"/>
      <c r="G6" s="1"/>
      <c r="H6" s="1"/>
      <c r="I6" s="11">
        <v>9</v>
      </c>
      <c r="J6" s="11">
        <v>9</v>
      </c>
      <c r="K6" s="11">
        <v>7</v>
      </c>
      <c r="L6" s="11">
        <v>9</v>
      </c>
      <c r="M6" s="11">
        <v>6</v>
      </c>
      <c r="N6" s="11">
        <v>9</v>
      </c>
      <c r="O6" s="11">
        <v>9</v>
      </c>
      <c r="P6" s="11">
        <v>8</v>
      </c>
      <c r="Q6" s="13"/>
      <c r="R6" s="11">
        <v>9</v>
      </c>
      <c r="S6" s="11">
        <v>9</v>
      </c>
      <c r="T6" s="13"/>
      <c r="U6" s="11">
        <v>9</v>
      </c>
      <c r="V6" s="11">
        <v>6</v>
      </c>
      <c r="W6" s="13"/>
      <c r="X6" s="11">
        <v>3</v>
      </c>
      <c r="Y6" s="13"/>
      <c r="Z6" s="11">
        <v>1</v>
      </c>
    </row>
    <row r="7" spans="2:26" x14ac:dyDescent="0.3">
      <c r="B7" s="8" t="s">
        <v>107</v>
      </c>
      <c r="C7" s="8" t="s">
        <v>109</v>
      </c>
      <c r="D7" s="1" t="s">
        <v>110</v>
      </c>
      <c r="E7" s="1" t="s">
        <v>111</v>
      </c>
      <c r="F7" s="1"/>
      <c r="G7" s="1"/>
      <c r="H7" s="1"/>
      <c r="I7" s="11">
        <v>9</v>
      </c>
      <c r="J7" s="11">
        <v>10</v>
      </c>
      <c r="K7" s="11">
        <v>6</v>
      </c>
      <c r="L7" s="11">
        <v>9</v>
      </c>
      <c r="M7" s="11">
        <v>8</v>
      </c>
      <c r="N7" s="11">
        <v>9</v>
      </c>
      <c r="O7" s="11">
        <v>10</v>
      </c>
      <c r="P7" s="11">
        <v>8</v>
      </c>
      <c r="Q7" s="13"/>
      <c r="R7" s="11">
        <v>9</v>
      </c>
      <c r="S7" s="11">
        <v>9</v>
      </c>
      <c r="T7" s="13"/>
      <c r="U7" s="11">
        <v>10</v>
      </c>
      <c r="V7" s="11">
        <v>6</v>
      </c>
      <c r="W7" s="13"/>
      <c r="X7" s="11">
        <v>4</v>
      </c>
      <c r="Y7" s="13"/>
      <c r="Z7" s="11">
        <v>1</v>
      </c>
    </row>
    <row r="8" spans="2:26" x14ac:dyDescent="0.3">
      <c r="B8" s="1" t="s">
        <v>35</v>
      </c>
      <c r="C8" s="1" t="s">
        <v>36</v>
      </c>
      <c r="D8" s="1" t="s">
        <v>37</v>
      </c>
      <c r="E8" s="1"/>
      <c r="F8" s="1"/>
      <c r="G8" s="1"/>
      <c r="H8" s="1"/>
      <c r="I8" s="11">
        <v>9</v>
      </c>
      <c r="J8" s="11">
        <v>9</v>
      </c>
      <c r="K8" s="11">
        <v>4</v>
      </c>
      <c r="L8" s="11">
        <v>9</v>
      </c>
      <c r="M8" s="11">
        <v>8</v>
      </c>
      <c r="N8" s="11">
        <v>9</v>
      </c>
      <c r="O8" s="11">
        <v>9</v>
      </c>
      <c r="P8" s="11">
        <v>8</v>
      </c>
      <c r="Q8" s="13"/>
      <c r="R8" s="11">
        <v>9</v>
      </c>
      <c r="S8" s="11">
        <v>9</v>
      </c>
      <c r="T8" s="13"/>
      <c r="U8" s="11">
        <v>9</v>
      </c>
      <c r="V8" s="11">
        <v>4</v>
      </c>
      <c r="W8" s="13"/>
      <c r="X8" s="11">
        <v>5</v>
      </c>
      <c r="Y8" s="13"/>
      <c r="Z8" s="11">
        <v>1</v>
      </c>
    </row>
    <row r="9" spans="2:26" x14ac:dyDescent="0.3">
      <c r="B9" s="1" t="s">
        <v>96</v>
      </c>
      <c r="C9" s="1" t="s">
        <v>102</v>
      </c>
      <c r="D9" s="1" t="s">
        <v>103</v>
      </c>
      <c r="E9" s="1" t="s">
        <v>104</v>
      </c>
      <c r="F9" s="1"/>
      <c r="G9" s="1"/>
      <c r="H9" s="1"/>
      <c r="I9" s="11">
        <v>10</v>
      </c>
      <c r="J9" s="11">
        <v>9</v>
      </c>
      <c r="K9" s="11">
        <v>7</v>
      </c>
      <c r="L9" s="11">
        <v>9</v>
      </c>
      <c r="M9" s="11">
        <v>5</v>
      </c>
      <c r="N9" s="11">
        <v>10</v>
      </c>
      <c r="O9" s="11">
        <v>9</v>
      </c>
      <c r="P9" s="11">
        <v>9</v>
      </c>
      <c r="Q9" s="13"/>
      <c r="R9" s="11">
        <v>9</v>
      </c>
      <c r="S9" s="11">
        <v>9</v>
      </c>
      <c r="T9" s="13"/>
      <c r="U9" s="11">
        <v>10</v>
      </c>
      <c r="V9" s="11">
        <v>5</v>
      </c>
      <c r="W9" s="13"/>
      <c r="X9" s="11">
        <v>5</v>
      </c>
      <c r="Y9" s="13"/>
      <c r="Z9" s="11">
        <v>1</v>
      </c>
    </row>
    <row r="10" spans="2:26" x14ac:dyDescent="0.3">
      <c r="B10" s="1" t="s">
        <v>35</v>
      </c>
      <c r="C10" s="1" t="s">
        <v>36</v>
      </c>
      <c r="D10" s="1" t="s">
        <v>20</v>
      </c>
      <c r="E10" s="1" t="s">
        <v>38</v>
      </c>
      <c r="F10" s="1"/>
      <c r="G10" s="1"/>
      <c r="H10" s="1"/>
      <c r="I10" s="11">
        <v>8</v>
      </c>
      <c r="J10" s="11">
        <v>10</v>
      </c>
      <c r="K10" s="11">
        <v>4</v>
      </c>
      <c r="L10" s="11">
        <v>10</v>
      </c>
      <c r="M10" s="11">
        <v>7</v>
      </c>
      <c r="N10" s="11">
        <v>8</v>
      </c>
      <c r="O10" s="11">
        <v>10</v>
      </c>
      <c r="P10" s="11">
        <v>10</v>
      </c>
      <c r="Q10" s="13"/>
      <c r="R10" s="11">
        <v>10</v>
      </c>
      <c r="S10" s="11">
        <v>9</v>
      </c>
      <c r="T10" s="13"/>
      <c r="U10" s="11">
        <v>10</v>
      </c>
      <c r="V10" s="11">
        <v>4</v>
      </c>
      <c r="W10" s="13"/>
      <c r="X10" s="11">
        <v>6</v>
      </c>
      <c r="Y10" s="13"/>
      <c r="Z10" s="11">
        <v>1</v>
      </c>
    </row>
    <row r="11" spans="2:26" x14ac:dyDescent="0.3">
      <c r="B11" s="1" t="s">
        <v>120</v>
      </c>
      <c r="C11" s="1" t="s">
        <v>114</v>
      </c>
      <c r="D11" s="1" t="s">
        <v>121</v>
      </c>
      <c r="E11" s="1"/>
      <c r="F11" s="1"/>
      <c r="G11" s="1"/>
      <c r="H11" s="1"/>
      <c r="I11" s="11">
        <v>9</v>
      </c>
      <c r="J11" s="11">
        <v>9</v>
      </c>
      <c r="K11" s="11">
        <v>2</v>
      </c>
      <c r="L11" s="11">
        <v>5</v>
      </c>
      <c r="M11" s="11">
        <v>3</v>
      </c>
      <c r="N11" s="11">
        <v>9</v>
      </c>
      <c r="O11" s="11">
        <v>9</v>
      </c>
      <c r="P11" s="11">
        <v>9</v>
      </c>
      <c r="Q11" s="13"/>
      <c r="R11" s="11">
        <v>9</v>
      </c>
      <c r="S11" s="11">
        <v>9</v>
      </c>
      <c r="T11" s="13"/>
      <c r="U11" s="11">
        <v>9</v>
      </c>
      <c r="V11" s="11">
        <v>2</v>
      </c>
      <c r="W11" s="13"/>
      <c r="X11" s="11">
        <v>7</v>
      </c>
      <c r="Y11" s="13"/>
      <c r="Z11" s="11">
        <v>1</v>
      </c>
    </row>
    <row r="12" spans="2:26" x14ac:dyDescent="0.3">
      <c r="B12" s="1" t="s">
        <v>96</v>
      </c>
      <c r="C12" s="1" t="s">
        <v>102</v>
      </c>
      <c r="D12" s="1" t="s">
        <v>18</v>
      </c>
      <c r="E12" s="1" t="s">
        <v>105</v>
      </c>
      <c r="F12" s="1"/>
      <c r="G12" s="1"/>
      <c r="H12" s="1"/>
      <c r="I12" s="11">
        <v>7</v>
      </c>
      <c r="J12" s="11">
        <v>9</v>
      </c>
      <c r="K12" s="11">
        <v>8</v>
      </c>
      <c r="L12" s="11">
        <v>9</v>
      </c>
      <c r="M12" s="11">
        <v>5</v>
      </c>
      <c r="N12" s="11">
        <v>7</v>
      </c>
      <c r="O12" s="11">
        <v>9</v>
      </c>
      <c r="P12" s="11">
        <v>9</v>
      </c>
      <c r="Q12" s="13"/>
      <c r="R12" s="11">
        <v>9</v>
      </c>
      <c r="S12" s="11">
        <v>8.5</v>
      </c>
      <c r="T12" s="13"/>
      <c r="U12" s="11">
        <v>9</v>
      </c>
      <c r="V12" s="11">
        <v>5</v>
      </c>
      <c r="W12" s="13"/>
      <c r="X12" s="11">
        <v>4</v>
      </c>
      <c r="Y12" s="13"/>
      <c r="Z12" s="11">
        <v>10</v>
      </c>
    </row>
    <row r="13" spans="2:26" x14ac:dyDescent="0.3">
      <c r="B13" s="1" t="s">
        <v>86</v>
      </c>
      <c r="C13" s="1" t="s">
        <v>87</v>
      </c>
      <c r="D13" s="1" t="s">
        <v>88</v>
      </c>
      <c r="E13" s="1" t="s">
        <v>89</v>
      </c>
      <c r="F13" s="1"/>
      <c r="G13" s="1"/>
      <c r="H13" s="1"/>
      <c r="I13" s="11">
        <v>8</v>
      </c>
      <c r="J13" s="11">
        <v>10</v>
      </c>
      <c r="K13" s="11">
        <v>7</v>
      </c>
      <c r="L13" s="11">
        <v>9</v>
      </c>
      <c r="M13" s="11">
        <v>5</v>
      </c>
      <c r="N13" s="11">
        <v>8</v>
      </c>
      <c r="O13" s="11">
        <v>10</v>
      </c>
      <c r="P13" s="11">
        <v>9</v>
      </c>
      <c r="Q13" s="13"/>
      <c r="R13" s="11">
        <v>8</v>
      </c>
      <c r="S13" s="11">
        <v>8.5</v>
      </c>
      <c r="T13" s="13"/>
      <c r="U13" s="11">
        <v>10</v>
      </c>
      <c r="V13" s="11">
        <v>5</v>
      </c>
      <c r="W13" s="13"/>
      <c r="X13" s="11">
        <v>5</v>
      </c>
      <c r="Y13" s="13"/>
      <c r="Z13" s="11">
        <v>10</v>
      </c>
    </row>
    <row r="14" spans="2:26" x14ac:dyDescent="0.3">
      <c r="B14" s="1" t="s">
        <v>96</v>
      </c>
      <c r="C14" s="1" t="s">
        <v>102</v>
      </c>
      <c r="D14" s="1" t="s">
        <v>106</v>
      </c>
      <c r="E14" s="1" t="s">
        <v>19</v>
      </c>
      <c r="F14" s="1"/>
      <c r="G14" s="1"/>
      <c r="H14" s="1"/>
      <c r="I14" s="11">
        <v>8</v>
      </c>
      <c r="J14" s="11">
        <v>8</v>
      </c>
      <c r="K14" s="11">
        <v>8</v>
      </c>
      <c r="L14" s="11">
        <v>8</v>
      </c>
      <c r="M14" s="11">
        <v>9</v>
      </c>
      <c r="N14" s="11">
        <v>8</v>
      </c>
      <c r="O14" s="11">
        <v>8</v>
      </c>
      <c r="P14" s="11">
        <v>8</v>
      </c>
      <c r="Q14" s="13"/>
      <c r="R14" s="11">
        <v>8</v>
      </c>
      <c r="S14" s="11">
        <v>8</v>
      </c>
      <c r="T14" s="13"/>
      <c r="U14" s="11">
        <v>9</v>
      </c>
      <c r="V14" s="11">
        <v>8</v>
      </c>
      <c r="W14" s="13"/>
      <c r="X14" s="11">
        <v>1</v>
      </c>
      <c r="Y14" s="13"/>
      <c r="Z14" s="11">
        <v>12</v>
      </c>
    </row>
    <row r="15" spans="2:26" x14ac:dyDescent="0.3">
      <c r="B15" s="8" t="s">
        <v>107</v>
      </c>
      <c r="C15" s="1" t="s">
        <v>109</v>
      </c>
      <c r="D15" s="1" t="s">
        <v>103</v>
      </c>
      <c r="E15" s="1" t="s">
        <v>112</v>
      </c>
      <c r="F15" s="1"/>
      <c r="G15" s="1"/>
      <c r="H15" s="1"/>
      <c r="I15" s="11">
        <v>9</v>
      </c>
      <c r="J15" s="11">
        <v>7</v>
      </c>
      <c r="K15" s="11">
        <v>8</v>
      </c>
      <c r="L15" s="11">
        <v>8</v>
      </c>
      <c r="M15" s="11">
        <v>8</v>
      </c>
      <c r="N15" s="11">
        <v>9</v>
      </c>
      <c r="O15" s="11">
        <v>7</v>
      </c>
      <c r="P15" s="11">
        <v>8</v>
      </c>
      <c r="Q15" s="13"/>
      <c r="R15" s="11">
        <v>8</v>
      </c>
      <c r="S15" s="11">
        <v>8</v>
      </c>
      <c r="T15" s="13"/>
      <c r="U15" s="11">
        <v>9</v>
      </c>
      <c r="V15" s="11">
        <v>7</v>
      </c>
      <c r="W15" s="13"/>
      <c r="X15" s="11">
        <v>2</v>
      </c>
      <c r="Y15" s="13"/>
      <c r="Z15" s="11">
        <v>12</v>
      </c>
    </row>
    <row r="16" spans="2:26" x14ac:dyDescent="0.3">
      <c r="B16" s="1" t="s">
        <v>13</v>
      </c>
      <c r="C16" s="1" t="s">
        <v>31</v>
      </c>
      <c r="D16" s="1" t="s">
        <v>18</v>
      </c>
      <c r="E16" s="1" t="s">
        <v>19</v>
      </c>
      <c r="F16" s="1" t="s">
        <v>32</v>
      </c>
      <c r="G16" s="1"/>
      <c r="H16" s="1"/>
      <c r="I16" s="11">
        <v>7</v>
      </c>
      <c r="J16" s="11">
        <v>10</v>
      </c>
      <c r="K16" s="11">
        <v>8</v>
      </c>
      <c r="L16" s="11">
        <v>8</v>
      </c>
      <c r="M16" s="11">
        <v>9</v>
      </c>
      <c r="N16" s="11">
        <v>7</v>
      </c>
      <c r="O16" s="11">
        <v>10</v>
      </c>
      <c r="P16" s="11">
        <v>8</v>
      </c>
      <c r="Q16" s="13"/>
      <c r="R16" s="11">
        <v>8</v>
      </c>
      <c r="S16" s="11">
        <v>8</v>
      </c>
      <c r="T16" s="13"/>
      <c r="U16" s="11">
        <v>10</v>
      </c>
      <c r="V16" s="11">
        <v>7</v>
      </c>
      <c r="W16" s="13"/>
      <c r="X16" s="11">
        <v>3</v>
      </c>
      <c r="Y16" s="13"/>
      <c r="Z16" s="11">
        <v>12</v>
      </c>
    </row>
    <row r="17" spans="2:26" x14ac:dyDescent="0.3">
      <c r="B17" s="1" t="s">
        <v>86</v>
      </c>
      <c r="C17" s="1" t="s">
        <v>87</v>
      </c>
      <c r="D17" s="1" t="s">
        <v>21</v>
      </c>
      <c r="E17" s="1"/>
      <c r="F17" s="1"/>
      <c r="G17" s="1"/>
      <c r="H17" s="1"/>
      <c r="I17" s="11">
        <v>6</v>
      </c>
      <c r="J17" s="11">
        <v>9</v>
      </c>
      <c r="K17" s="11">
        <v>7</v>
      </c>
      <c r="L17" s="11">
        <v>8</v>
      </c>
      <c r="M17" s="11">
        <v>8</v>
      </c>
      <c r="N17" s="11">
        <v>6</v>
      </c>
      <c r="O17" s="11">
        <v>9</v>
      </c>
      <c r="P17" s="11">
        <v>8</v>
      </c>
      <c r="Q17" s="13"/>
      <c r="R17" s="11">
        <v>8</v>
      </c>
      <c r="S17" s="11">
        <v>8</v>
      </c>
      <c r="T17" s="13"/>
      <c r="U17" s="11">
        <v>9</v>
      </c>
      <c r="V17" s="11">
        <v>6</v>
      </c>
      <c r="W17" s="13"/>
      <c r="X17" s="11">
        <v>3</v>
      </c>
      <c r="Y17" s="13"/>
      <c r="Z17" s="11">
        <v>12</v>
      </c>
    </row>
    <row r="18" spans="2:26" x14ac:dyDescent="0.3">
      <c r="B18" s="8" t="s">
        <v>107</v>
      </c>
      <c r="C18" s="8" t="s">
        <v>109</v>
      </c>
      <c r="D18" s="1" t="s">
        <v>18</v>
      </c>
      <c r="E18" s="1"/>
      <c r="F18" s="1"/>
      <c r="G18" s="1"/>
      <c r="H18" s="1"/>
      <c r="I18" s="11">
        <v>8</v>
      </c>
      <c r="J18" s="11">
        <v>7</v>
      </c>
      <c r="K18" s="11">
        <v>5</v>
      </c>
      <c r="L18" s="11">
        <v>8</v>
      </c>
      <c r="M18" s="11">
        <v>9</v>
      </c>
      <c r="N18" s="11">
        <v>8</v>
      </c>
      <c r="O18" s="11">
        <v>7</v>
      </c>
      <c r="Q18" s="13"/>
      <c r="R18" s="11">
        <v>8</v>
      </c>
      <c r="S18" s="11">
        <v>8</v>
      </c>
      <c r="T18" s="13"/>
      <c r="U18" s="11">
        <v>9</v>
      </c>
      <c r="V18" s="11">
        <v>5</v>
      </c>
      <c r="W18" s="13"/>
      <c r="X18" s="11">
        <v>4</v>
      </c>
      <c r="Y18" s="13"/>
      <c r="Z18" s="11">
        <v>12</v>
      </c>
    </row>
    <row r="19" spans="2:26" x14ac:dyDescent="0.3">
      <c r="B19" s="8" t="s">
        <v>107</v>
      </c>
      <c r="C19" s="8" t="s">
        <v>108</v>
      </c>
      <c r="D19" s="1" t="s">
        <v>18</v>
      </c>
      <c r="E19" s="1"/>
      <c r="F19" s="1"/>
      <c r="G19" s="1"/>
      <c r="H19" s="1"/>
      <c r="I19" s="11">
        <v>10</v>
      </c>
      <c r="J19" s="11">
        <v>8</v>
      </c>
      <c r="K19" s="11">
        <v>6</v>
      </c>
      <c r="L19" s="11">
        <v>8</v>
      </c>
      <c r="M19" s="11">
        <v>9</v>
      </c>
      <c r="N19" s="11">
        <v>10</v>
      </c>
      <c r="O19" s="11">
        <v>8</v>
      </c>
      <c r="P19" s="11">
        <v>8</v>
      </c>
      <c r="Q19" s="13"/>
      <c r="R19" s="11">
        <v>8</v>
      </c>
      <c r="S19" s="11">
        <v>8</v>
      </c>
      <c r="T19" s="13"/>
      <c r="U19" s="11">
        <v>10</v>
      </c>
      <c r="V19" s="11">
        <v>6</v>
      </c>
      <c r="W19" s="13"/>
      <c r="X19" s="11">
        <v>4</v>
      </c>
      <c r="Y19" s="13"/>
      <c r="Z19" s="11">
        <v>12</v>
      </c>
    </row>
    <row r="20" spans="2:26" x14ac:dyDescent="0.3">
      <c r="B20" s="1" t="s">
        <v>13</v>
      </c>
      <c r="C20" s="1" t="s">
        <v>14</v>
      </c>
      <c r="D20" s="1" t="s">
        <v>15</v>
      </c>
      <c r="E20" s="1" t="s">
        <v>16</v>
      </c>
      <c r="F20" s="1" t="s">
        <v>17</v>
      </c>
      <c r="G20" s="1"/>
      <c r="H20" s="1"/>
      <c r="I20" s="11">
        <v>8</v>
      </c>
      <c r="J20" s="11">
        <v>5</v>
      </c>
      <c r="K20" s="11">
        <v>8</v>
      </c>
      <c r="L20" s="11">
        <v>9</v>
      </c>
      <c r="M20" s="11">
        <v>8</v>
      </c>
      <c r="N20" s="11">
        <v>8</v>
      </c>
      <c r="O20" s="11">
        <v>5</v>
      </c>
      <c r="P20" s="11">
        <v>4</v>
      </c>
      <c r="Q20" s="13"/>
      <c r="R20" s="11">
        <v>8</v>
      </c>
      <c r="S20" s="11">
        <v>8</v>
      </c>
      <c r="T20" s="13"/>
      <c r="U20" s="11">
        <v>9</v>
      </c>
      <c r="V20" s="11">
        <v>4</v>
      </c>
      <c r="W20" s="13"/>
      <c r="X20" s="11">
        <v>5</v>
      </c>
      <c r="Y20" s="13"/>
      <c r="Z20" s="11">
        <v>12</v>
      </c>
    </row>
    <row r="21" spans="2:26" x14ac:dyDescent="0.3">
      <c r="B21" s="1" t="s">
        <v>66</v>
      </c>
      <c r="C21" s="1" t="s">
        <v>60</v>
      </c>
      <c r="D21" s="1" t="s">
        <v>73</v>
      </c>
      <c r="E21" s="1" t="s">
        <v>74</v>
      </c>
      <c r="F21" s="1"/>
      <c r="G21" s="1"/>
      <c r="H21" s="1"/>
      <c r="I21" s="11">
        <v>8</v>
      </c>
      <c r="J21" s="11">
        <v>9</v>
      </c>
      <c r="K21" s="11">
        <v>8</v>
      </c>
      <c r="L21" s="11">
        <v>8</v>
      </c>
      <c r="M21" s="11">
        <v>4</v>
      </c>
      <c r="N21" s="11">
        <v>8</v>
      </c>
      <c r="O21" s="11">
        <v>9</v>
      </c>
      <c r="P21" s="11">
        <v>7</v>
      </c>
      <c r="Q21" s="13"/>
      <c r="R21" s="11">
        <v>8</v>
      </c>
      <c r="S21" s="11">
        <v>8</v>
      </c>
      <c r="T21" s="13"/>
      <c r="U21" s="11">
        <v>9</v>
      </c>
      <c r="V21" s="11">
        <v>4</v>
      </c>
      <c r="W21" s="13"/>
      <c r="X21" s="11">
        <v>5</v>
      </c>
      <c r="Y21" s="13"/>
      <c r="Z21" s="11">
        <v>12</v>
      </c>
    </row>
    <row r="22" spans="2:26" x14ac:dyDescent="0.3">
      <c r="B22" s="1" t="s">
        <v>66</v>
      </c>
      <c r="C22" s="1" t="s">
        <v>60</v>
      </c>
      <c r="D22" s="1" t="s">
        <v>77</v>
      </c>
      <c r="E22" s="1" t="s">
        <v>19</v>
      </c>
      <c r="F22" s="1"/>
      <c r="G22" s="1"/>
      <c r="H22" s="1"/>
      <c r="I22" s="11">
        <v>7</v>
      </c>
      <c r="J22" s="11">
        <v>8</v>
      </c>
      <c r="K22" s="11">
        <v>3</v>
      </c>
      <c r="L22" s="11">
        <v>8</v>
      </c>
      <c r="M22" s="11">
        <v>8</v>
      </c>
      <c r="N22" s="11">
        <v>7</v>
      </c>
      <c r="O22" s="11">
        <v>8</v>
      </c>
      <c r="P22" s="11">
        <v>8</v>
      </c>
      <c r="Q22" s="13"/>
      <c r="R22" s="11">
        <v>8</v>
      </c>
      <c r="S22" s="11">
        <v>8</v>
      </c>
      <c r="T22" s="13"/>
      <c r="U22" s="11">
        <v>8</v>
      </c>
      <c r="V22" s="11">
        <v>3</v>
      </c>
      <c r="W22" s="13"/>
      <c r="X22" s="11">
        <v>5</v>
      </c>
      <c r="Y22" s="13"/>
      <c r="Z22" s="11">
        <v>12</v>
      </c>
    </row>
    <row r="23" spans="2:26" x14ac:dyDescent="0.3">
      <c r="B23" s="8" t="s">
        <v>107</v>
      </c>
      <c r="C23" s="8" t="s">
        <v>108</v>
      </c>
      <c r="D23" s="1" t="s">
        <v>73</v>
      </c>
      <c r="E23" s="1"/>
      <c r="F23" s="1"/>
      <c r="G23" s="1"/>
      <c r="H23" s="1"/>
      <c r="I23" s="11">
        <v>8</v>
      </c>
      <c r="J23" s="11">
        <v>8</v>
      </c>
      <c r="K23" s="11">
        <v>8</v>
      </c>
      <c r="L23" s="11">
        <v>9</v>
      </c>
      <c r="M23" s="11">
        <v>4</v>
      </c>
      <c r="N23" s="11">
        <v>8</v>
      </c>
      <c r="O23" s="11">
        <v>8</v>
      </c>
      <c r="P23" s="11">
        <v>7</v>
      </c>
      <c r="Q23" s="13"/>
      <c r="R23" s="11">
        <v>8</v>
      </c>
      <c r="S23" s="11">
        <v>8</v>
      </c>
      <c r="T23" s="13"/>
      <c r="U23" s="11">
        <v>9</v>
      </c>
      <c r="V23" s="11">
        <v>4</v>
      </c>
      <c r="W23" s="13"/>
      <c r="X23" s="11">
        <v>5</v>
      </c>
      <c r="Y23" s="13"/>
      <c r="Z23" s="11">
        <v>12</v>
      </c>
    </row>
    <row r="24" spans="2:26" x14ac:dyDescent="0.3">
      <c r="B24" s="1" t="s">
        <v>59</v>
      </c>
      <c r="C24" s="1" t="s">
        <v>60</v>
      </c>
      <c r="D24" s="1" t="s">
        <v>64</v>
      </c>
      <c r="E24" s="1" t="s">
        <v>65</v>
      </c>
      <c r="F24" s="1"/>
      <c r="G24" s="1"/>
      <c r="H24" s="1"/>
      <c r="I24" s="11">
        <v>8</v>
      </c>
      <c r="J24" s="11">
        <v>9</v>
      </c>
      <c r="K24" s="11">
        <v>8</v>
      </c>
      <c r="L24" s="11">
        <v>9</v>
      </c>
      <c r="M24" s="11">
        <v>1</v>
      </c>
      <c r="N24" s="11">
        <v>8</v>
      </c>
      <c r="O24" s="11">
        <v>9</v>
      </c>
      <c r="P24" s="11">
        <v>8</v>
      </c>
      <c r="Q24" s="13"/>
      <c r="R24" s="11">
        <v>8</v>
      </c>
      <c r="S24" s="11">
        <v>8</v>
      </c>
      <c r="T24" s="13"/>
      <c r="U24" s="11">
        <v>9</v>
      </c>
      <c r="V24" s="11">
        <v>1</v>
      </c>
      <c r="W24" s="13"/>
      <c r="X24" s="11">
        <v>8</v>
      </c>
      <c r="Y24" s="13"/>
      <c r="Z24" s="11">
        <v>12</v>
      </c>
    </row>
    <row r="25" spans="2:26" x14ac:dyDescent="0.3">
      <c r="B25" s="1" t="s">
        <v>66</v>
      </c>
      <c r="C25" s="1" t="s">
        <v>60</v>
      </c>
      <c r="D25" s="1" t="s">
        <v>70</v>
      </c>
      <c r="E25" s="1" t="s">
        <v>71</v>
      </c>
      <c r="F25" s="1"/>
      <c r="G25" s="1"/>
      <c r="H25" s="1"/>
      <c r="I25" s="11">
        <v>8</v>
      </c>
      <c r="J25" s="11">
        <v>10</v>
      </c>
      <c r="K25" s="11">
        <v>8</v>
      </c>
      <c r="L25" s="11">
        <v>9</v>
      </c>
      <c r="M25" s="11">
        <v>1</v>
      </c>
      <c r="N25" s="11">
        <v>8</v>
      </c>
      <c r="O25" s="11">
        <v>10</v>
      </c>
      <c r="P25" s="11">
        <v>8</v>
      </c>
      <c r="Q25" s="13"/>
      <c r="R25" s="11">
        <v>8</v>
      </c>
      <c r="S25" s="11">
        <v>8</v>
      </c>
      <c r="T25" s="13"/>
      <c r="U25" s="11">
        <v>10</v>
      </c>
      <c r="V25" s="11">
        <v>1</v>
      </c>
      <c r="W25" s="13"/>
      <c r="X25" s="11">
        <v>9</v>
      </c>
      <c r="Y25" s="13"/>
      <c r="Z25" s="11">
        <v>12</v>
      </c>
    </row>
    <row r="26" spans="2:26" x14ac:dyDescent="0.3">
      <c r="B26" s="1" t="s">
        <v>13</v>
      </c>
      <c r="C26" s="1" t="s">
        <v>14</v>
      </c>
      <c r="D26" s="1" t="s">
        <v>18</v>
      </c>
      <c r="E26" s="1" t="s">
        <v>19</v>
      </c>
      <c r="F26" s="1"/>
      <c r="G26" s="1"/>
      <c r="H26" s="1"/>
      <c r="I26" s="11">
        <v>7</v>
      </c>
      <c r="J26" s="11">
        <v>8</v>
      </c>
      <c r="K26" s="11">
        <v>6</v>
      </c>
      <c r="L26" s="11">
        <v>8</v>
      </c>
      <c r="M26" s="11">
        <v>6</v>
      </c>
      <c r="N26" s="11">
        <v>7</v>
      </c>
      <c r="O26" s="11">
        <v>8</v>
      </c>
      <c r="P26" s="11">
        <v>8</v>
      </c>
      <c r="Q26" s="13"/>
      <c r="R26" s="11">
        <v>8</v>
      </c>
      <c r="S26" s="11">
        <v>7.5</v>
      </c>
      <c r="T26" s="13"/>
      <c r="U26" s="11">
        <v>8</v>
      </c>
      <c r="V26" s="11">
        <v>6</v>
      </c>
      <c r="W26" s="13"/>
      <c r="X26" s="11">
        <v>2</v>
      </c>
      <c r="Y26" s="13"/>
      <c r="Z26" s="11">
        <v>24</v>
      </c>
    </row>
    <row r="27" spans="2:26" x14ac:dyDescent="0.3">
      <c r="B27" s="1" t="s">
        <v>66</v>
      </c>
      <c r="C27" s="1" t="s">
        <v>60</v>
      </c>
      <c r="D27" s="1" t="s">
        <v>67</v>
      </c>
      <c r="E27" s="1" t="s">
        <v>68</v>
      </c>
      <c r="F27" s="1" t="s">
        <v>69</v>
      </c>
      <c r="G27" s="1"/>
      <c r="H27" s="1"/>
      <c r="I27" s="11">
        <v>5</v>
      </c>
      <c r="J27" s="11">
        <v>8</v>
      </c>
      <c r="K27" s="11">
        <v>6</v>
      </c>
      <c r="L27" s="11">
        <v>8</v>
      </c>
      <c r="M27" s="11">
        <v>8</v>
      </c>
      <c r="N27" s="11">
        <v>5</v>
      </c>
      <c r="O27" s="11">
        <v>8</v>
      </c>
      <c r="P27" s="11">
        <v>7</v>
      </c>
      <c r="Q27" s="13"/>
      <c r="R27" s="11">
        <v>8</v>
      </c>
      <c r="S27" s="11">
        <v>7.5</v>
      </c>
      <c r="T27" s="13"/>
      <c r="U27" s="11">
        <v>8</v>
      </c>
      <c r="V27" s="11">
        <v>5</v>
      </c>
      <c r="W27" s="13"/>
      <c r="X27" s="11">
        <v>3</v>
      </c>
      <c r="Y27" s="13"/>
      <c r="Z27" s="11">
        <v>24</v>
      </c>
    </row>
    <row r="28" spans="2:26" x14ac:dyDescent="0.3">
      <c r="B28" s="1" t="s">
        <v>35</v>
      </c>
      <c r="C28" s="1" t="s">
        <v>36</v>
      </c>
      <c r="D28" s="1" t="s">
        <v>39</v>
      </c>
      <c r="E28" s="1" t="s">
        <v>30</v>
      </c>
      <c r="F28" s="1"/>
      <c r="G28" s="1"/>
      <c r="H28" s="1"/>
      <c r="I28" s="11">
        <v>6</v>
      </c>
      <c r="J28" s="11">
        <v>10</v>
      </c>
      <c r="K28" s="11">
        <v>6</v>
      </c>
      <c r="L28" s="11">
        <v>8</v>
      </c>
      <c r="M28" s="11">
        <v>7</v>
      </c>
      <c r="N28" s="11">
        <v>6</v>
      </c>
      <c r="O28" s="11">
        <v>10</v>
      </c>
      <c r="P28" s="11">
        <v>9</v>
      </c>
      <c r="Q28" s="13"/>
      <c r="R28" s="11">
        <v>6</v>
      </c>
      <c r="S28" s="11">
        <v>7.5</v>
      </c>
      <c r="T28" s="13"/>
      <c r="U28" s="11">
        <v>10</v>
      </c>
      <c r="V28" s="11">
        <v>6</v>
      </c>
      <c r="W28" s="13"/>
      <c r="X28" s="11">
        <v>4</v>
      </c>
      <c r="Y28" s="13"/>
      <c r="Z28" s="11">
        <v>24</v>
      </c>
    </row>
    <row r="29" spans="2:26" x14ac:dyDescent="0.3">
      <c r="B29" s="1" t="s">
        <v>66</v>
      </c>
      <c r="C29" s="1" t="s">
        <v>60</v>
      </c>
      <c r="D29" s="1" t="s">
        <v>80</v>
      </c>
      <c r="E29" s="1"/>
      <c r="F29" s="1"/>
      <c r="G29" s="1"/>
      <c r="H29" s="1"/>
      <c r="I29" s="11">
        <v>8</v>
      </c>
      <c r="J29" s="11">
        <v>7</v>
      </c>
      <c r="K29" s="11">
        <v>1</v>
      </c>
      <c r="L29" s="11">
        <v>8</v>
      </c>
      <c r="M29" s="11">
        <v>9</v>
      </c>
      <c r="N29" s="11">
        <v>8</v>
      </c>
      <c r="O29" s="11">
        <v>7</v>
      </c>
      <c r="P29" s="11">
        <v>6</v>
      </c>
      <c r="Q29" s="13"/>
      <c r="R29" s="11">
        <v>8</v>
      </c>
      <c r="S29" s="11">
        <v>7.5</v>
      </c>
      <c r="T29" s="13"/>
      <c r="U29" s="11">
        <v>9</v>
      </c>
      <c r="V29" s="11">
        <v>1</v>
      </c>
      <c r="W29" s="13"/>
      <c r="X29" s="11">
        <v>8</v>
      </c>
      <c r="Y29" s="13"/>
      <c r="Z29" s="11">
        <v>24</v>
      </c>
    </row>
    <row r="30" spans="2:26" x14ac:dyDescent="0.3">
      <c r="B30" s="1" t="s">
        <v>96</v>
      </c>
      <c r="C30" s="1" t="s">
        <v>97</v>
      </c>
      <c r="D30" s="1" t="s">
        <v>100</v>
      </c>
      <c r="E30" s="1" t="s">
        <v>101</v>
      </c>
      <c r="F30" s="1"/>
      <c r="G30" s="1"/>
      <c r="H30" s="1"/>
      <c r="I30" s="11">
        <v>7</v>
      </c>
      <c r="J30" s="11">
        <v>7</v>
      </c>
      <c r="L30" s="11">
        <v>8</v>
      </c>
      <c r="M30" s="11">
        <v>8</v>
      </c>
      <c r="N30" s="11">
        <v>7</v>
      </c>
      <c r="O30" s="11">
        <v>7</v>
      </c>
      <c r="P30" s="11">
        <v>5</v>
      </c>
      <c r="Q30" s="13"/>
      <c r="R30" s="11">
        <v>7</v>
      </c>
      <c r="S30" s="11">
        <v>7</v>
      </c>
      <c r="T30" s="13"/>
      <c r="U30" s="11">
        <v>8</v>
      </c>
      <c r="V30" s="11">
        <v>5</v>
      </c>
      <c r="W30" s="13"/>
      <c r="X30" s="11">
        <v>3</v>
      </c>
      <c r="Y30" s="13"/>
      <c r="Z30" s="11">
        <v>28</v>
      </c>
    </row>
    <row r="31" spans="2:26" x14ac:dyDescent="0.3">
      <c r="B31" s="1" t="s">
        <v>113</v>
      </c>
      <c r="C31" s="1" t="s">
        <v>114</v>
      </c>
      <c r="D31" s="1" t="s">
        <v>20</v>
      </c>
      <c r="E31" s="1" t="s">
        <v>119</v>
      </c>
      <c r="F31" s="1"/>
      <c r="G31" s="1"/>
      <c r="H31" s="1"/>
      <c r="I31" s="11">
        <v>7</v>
      </c>
      <c r="J31" s="11">
        <v>7</v>
      </c>
      <c r="K31" s="11">
        <v>4</v>
      </c>
      <c r="L31" s="11">
        <v>6</v>
      </c>
      <c r="M31" s="11">
        <v>7</v>
      </c>
      <c r="N31" s="11">
        <v>7</v>
      </c>
      <c r="O31" s="11">
        <v>7</v>
      </c>
      <c r="P31" s="11">
        <v>6</v>
      </c>
      <c r="Q31" s="13"/>
      <c r="R31" s="11">
        <v>7</v>
      </c>
      <c r="S31" s="11">
        <v>7</v>
      </c>
      <c r="T31" s="13"/>
      <c r="U31" s="11">
        <v>7</v>
      </c>
      <c r="V31" s="11">
        <v>4</v>
      </c>
      <c r="W31" s="13"/>
      <c r="X31" s="11">
        <v>3</v>
      </c>
      <c r="Y31" s="13"/>
      <c r="Z31" s="11">
        <v>28</v>
      </c>
    </row>
    <row r="32" spans="2:26" x14ac:dyDescent="0.3">
      <c r="B32" s="8" t="s">
        <v>107</v>
      </c>
      <c r="C32" s="8" t="s">
        <v>108</v>
      </c>
      <c r="D32" s="1" t="s">
        <v>57</v>
      </c>
      <c r="E32" s="1"/>
      <c r="F32" s="1"/>
      <c r="G32" s="1"/>
      <c r="H32" s="1"/>
      <c r="I32" s="11">
        <v>7</v>
      </c>
      <c r="J32" s="11">
        <v>8</v>
      </c>
      <c r="K32" s="11">
        <v>6</v>
      </c>
      <c r="L32" s="11">
        <v>8</v>
      </c>
      <c r="M32" s="11">
        <v>4</v>
      </c>
      <c r="N32" s="11">
        <v>7</v>
      </c>
      <c r="O32" s="11">
        <v>8</v>
      </c>
      <c r="P32" s="11">
        <v>7</v>
      </c>
      <c r="Q32" s="13"/>
      <c r="R32" s="11">
        <v>7</v>
      </c>
      <c r="S32" s="11">
        <v>7</v>
      </c>
      <c r="T32" s="13"/>
      <c r="U32" s="11">
        <v>8</v>
      </c>
      <c r="V32" s="11">
        <v>4</v>
      </c>
      <c r="W32" s="13"/>
      <c r="X32" s="11">
        <v>4</v>
      </c>
      <c r="Y32" s="13"/>
      <c r="Z32" s="11">
        <v>28</v>
      </c>
    </row>
    <row r="33" spans="2:26" x14ac:dyDescent="0.3">
      <c r="B33" s="1" t="s">
        <v>59</v>
      </c>
      <c r="C33" s="1" t="s">
        <v>60</v>
      </c>
      <c r="D33" s="1" t="s">
        <v>18</v>
      </c>
      <c r="E33" s="1" t="s">
        <v>19</v>
      </c>
      <c r="F33" s="1"/>
      <c r="G33" s="1"/>
      <c r="H33" s="1"/>
      <c r="I33" s="11">
        <v>7</v>
      </c>
      <c r="J33" s="11">
        <v>7</v>
      </c>
      <c r="K33" s="11">
        <v>3</v>
      </c>
      <c r="L33" s="11">
        <v>6</v>
      </c>
      <c r="M33" s="11">
        <v>8</v>
      </c>
      <c r="N33" s="11">
        <v>7</v>
      </c>
      <c r="O33" s="11">
        <v>7</v>
      </c>
      <c r="P33" s="11">
        <v>6</v>
      </c>
      <c r="Q33" s="13"/>
      <c r="R33" s="11">
        <v>7</v>
      </c>
      <c r="S33" s="11">
        <v>7</v>
      </c>
      <c r="T33" s="13"/>
      <c r="U33" s="11">
        <v>8</v>
      </c>
      <c r="V33" s="11">
        <v>3</v>
      </c>
      <c r="W33" s="13"/>
      <c r="X33" s="11">
        <v>5</v>
      </c>
      <c r="Y33" s="13"/>
      <c r="Z33" s="11">
        <v>28</v>
      </c>
    </row>
    <row r="34" spans="2:26" x14ac:dyDescent="0.3">
      <c r="B34" s="1" t="s">
        <v>66</v>
      </c>
      <c r="C34" s="1" t="s">
        <v>60</v>
      </c>
      <c r="D34" s="1" t="s">
        <v>72</v>
      </c>
      <c r="E34" s="1"/>
      <c r="F34" s="1"/>
      <c r="G34" s="1"/>
      <c r="H34" s="1"/>
      <c r="I34" s="11">
        <v>7</v>
      </c>
      <c r="J34" s="11">
        <v>7</v>
      </c>
      <c r="K34" s="11">
        <v>8</v>
      </c>
      <c r="L34" s="11">
        <v>9</v>
      </c>
      <c r="M34" s="11">
        <v>4</v>
      </c>
      <c r="N34" s="11">
        <v>7</v>
      </c>
      <c r="O34" s="11">
        <v>7</v>
      </c>
      <c r="P34" s="11">
        <v>7</v>
      </c>
      <c r="Q34" s="13"/>
      <c r="R34" s="11">
        <v>7</v>
      </c>
      <c r="S34" s="11">
        <v>7</v>
      </c>
      <c r="T34" s="13"/>
      <c r="U34" s="11">
        <v>9</v>
      </c>
      <c r="V34" s="11">
        <v>4</v>
      </c>
      <c r="W34" s="13"/>
      <c r="X34" s="11">
        <v>5</v>
      </c>
      <c r="Y34" s="13"/>
      <c r="Z34" s="11">
        <v>28</v>
      </c>
    </row>
    <row r="35" spans="2:26" x14ac:dyDescent="0.3">
      <c r="B35" s="1" t="s">
        <v>66</v>
      </c>
      <c r="C35" s="1" t="s">
        <v>60</v>
      </c>
      <c r="D35" s="1" t="s">
        <v>75</v>
      </c>
      <c r="E35" s="1" t="s">
        <v>76</v>
      </c>
      <c r="F35" s="1"/>
      <c r="G35" s="1"/>
      <c r="H35" s="1"/>
      <c r="I35" s="11">
        <v>7</v>
      </c>
      <c r="J35" s="11">
        <v>7</v>
      </c>
      <c r="K35" s="11">
        <v>3</v>
      </c>
      <c r="L35" s="11">
        <v>4</v>
      </c>
      <c r="M35" s="11">
        <v>8</v>
      </c>
      <c r="N35" s="11">
        <v>7</v>
      </c>
      <c r="O35" s="11">
        <v>7</v>
      </c>
      <c r="P35" s="11">
        <v>6</v>
      </c>
      <c r="Q35" s="13"/>
      <c r="R35" s="11">
        <v>7</v>
      </c>
      <c r="S35" s="11">
        <v>7</v>
      </c>
      <c r="T35" s="13"/>
      <c r="U35" s="11">
        <v>8</v>
      </c>
      <c r="V35" s="11">
        <v>3</v>
      </c>
      <c r="W35" s="13"/>
      <c r="X35" s="11">
        <v>5</v>
      </c>
      <c r="Y35" s="13"/>
      <c r="Z35" s="11">
        <v>28</v>
      </c>
    </row>
    <row r="36" spans="2:26" x14ac:dyDescent="0.3">
      <c r="B36" s="1" t="s">
        <v>113</v>
      </c>
      <c r="C36" s="1" t="s">
        <v>114</v>
      </c>
      <c r="D36" s="1" t="s">
        <v>117</v>
      </c>
      <c r="E36" s="1" t="s">
        <v>118</v>
      </c>
      <c r="F36" s="1"/>
      <c r="G36" s="1"/>
      <c r="H36" s="1"/>
      <c r="I36" s="11">
        <v>7</v>
      </c>
      <c r="J36" s="11">
        <v>7</v>
      </c>
      <c r="K36" s="11">
        <v>4</v>
      </c>
      <c r="L36" s="11">
        <v>4</v>
      </c>
      <c r="M36" s="11">
        <v>9</v>
      </c>
      <c r="N36" s="11">
        <v>7</v>
      </c>
      <c r="O36" s="11">
        <v>7</v>
      </c>
      <c r="P36" s="11">
        <v>7</v>
      </c>
      <c r="Q36" s="13"/>
      <c r="R36" s="11">
        <v>7</v>
      </c>
      <c r="S36" s="11">
        <v>7</v>
      </c>
      <c r="T36" s="13"/>
      <c r="U36" s="11">
        <v>9</v>
      </c>
      <c r="V36" s="11">
        <v>4</v>
      </c>
      <c r="W36" s="13"/>
      <c r="X36" s="11">
        <v>5</v>
      </c>
      <c r="Y36" s="13"/>
      <c r="Z36" s="11">
        <v>28</v>
      </c>
    </row>
    <row r="37" spans="2:26" x14ac:dyDescent="0.3">
      <c r="B37" s="1" t="s">
        <v>13</v>
      </c>
      <c r="C37" s="1" t="s">
        <v>25</v>
      </c>
      <c r="D37" s="1" t="s">
        <v>28</v>
      </c>
      <c r="E37" s="1"/>
      <c r="F37" s="1"/>
      <c r="G37" s="1"/>
      <c r="H37" s="1"/>
      <c r="I37" s="11">
        <v>9</v>
      </c>
      <c r="J37" s="11">
        <v>7</v>
      </c>
      <c r="K37" s="11">
        <v>7</v>
      </c>
      <c r="L37" s="11">
        <v>8</v>
      </c>
      <c r="M37" s="11">
        <v>3</v>
      </c>
      <c r="N37" s="11">
        <v>9</v>
      </c>
      <c r="O37" s="11">
        <v>7</v>
      </c>
      <c r="P37" s="11">
        <v>7</v>
      </c>
      <c r="Q37" s="13"/>
      <c r="R37" s="11">
        <v>7</v>
      </c>
      <c r="S37" s="11">
        <v>7</v>
      </c>
      <c r="T37" s="13"/>
      <c r="U37" s="11">
        <v>9</v>
      </c>
      <c r="V37" s="11">
        <v>3</v>
      </c>
      <c r="W37" s="13"/>
      <c r="X37" s="11">
        <v>6</v>
      </c>
      <c r="Y37" s="13"/>
      <c r="Z37" s="11">
        <v>28</v>
      </c>
    </row>
    <row r="38" spans="2:26" x14ac:dyDescent="0.3">
      <c r="B38" s="1" t="s">
        <v>86</v>
      </c>
      <c r="C38" s="1" t="s">
        <v>93</v>
      </c>
      <c r="D38" s="1" t="s">
        <v>94</v>
      </c>
      <c r="E38" s="1" t="s">
        <v>95</v>
      </c>
      <c r="F38" s="1"/>
      <c r="G38" s="1"/>
      <c r="H38" s="1"/>
      <c r="I38" s="11">
        <v>4</v>
      </c>
      <c r="J38" s="11">
        <v>7</v>
      </c>
      <c r="K38" s="11">
        <v>7</v>
      </c>
      <c r="L38" s="11">
        <v>8</v>
      </c>
      <c r="M38" s="11">
        <v>10</v>
      </c>
      <c r="N38" s="11">
        <v>4</v>
      </c>
      <c r="O38" s="11">
        <v>7</v>
      </c>
      <c r="P38" s="11">
        <v>6</v>
      </c>
      <c r="Q38" s="13"/>
      <c r="R38" s="11">
        <v>7</v>
      </c>
      <c r="S38" s="11">
        <v>7</v>
      </c>
      <c r="T38" s="13"/>
      <c r="U38" s="11">
        <v>10</v>
      </c>
      <c r="V38" s="11">
        <v>4</v>
      </c>
      <c r="W38" s="13"/>
      <c r="X38" s="11">
        <v>6</v>
      </c>
      <c r="Y38" s="13"/>
      <c r="Z38" s="11">
        <v>28</v>
      </c>
    </row>
    <row r="39" spans="2:26" x14ac:dyDescent="0.3">
      <c r="B39" s="5" t="s">
        <v>86</v>
      </c>
      <c r="C39" s="5" t="s">
        <v>91</v>
      </c>
      <c r="D39" s="5" t="s">
        <v>92</v>
      </c>
      <c r="E39" s="5"/>
      <c r="F39" s="5"/>
      <c r="G39" s="5"/>
      <c r="H39" s="5"/>
      <c r="I39" s="12">
        <v>7</v>
      </c>
      <c r="J39" s="12">
        <v>6</v>
      </c>
      <c r="K39" s="12">
        <v>3</v>
      </c>
      <c r="L39" s="12">
        <v>7</v>
      </c>
      <c r="M39" s="12">
        <v>6</v>
      </c>
      <c r="N39" s="12">
        <v>7</v>
      </c>
      <c r="O39" s="12">
        <v>6</v>
      </c>
      <c r="P39" s="12">
        <v>7</v>
      </c>
      <c r="Q39" s="13"/>
      <c r="R39" s="12">
        <v>7</v>
      </c>
      <c r="S39" s="12">
        <v>6.5</v>
      </c>
      <c r="T39" s="13"/>
      <c r="U39" s="12">
        <v>7</v>
      </c>
      <c r="V39" s="12">
        <v>3</v>
      </c>
      <c r="W39" s="13"/>
      <c r="X39" s="12">
        <v>4</v>
      </c>
      <c r="Y39" s="13"/>
      <c r="Z39" s="12">
        <v>37</v>
      </c>
    </row>
    <row r="40" spans="2:26" x14ac:dyDescent="0.3">
      <c r="B40" s="5" t="s">
        <v>96</v>
      </c>
      <c r="C40" s="5" t="s">
        <v>97</v>
      </c>
      <c r="D40" s="5" t="s">
        <v>21</v>
      </c>
      <c r="E40" s="5"/>
      <c r="F40" s="5"/>
      <c r="G40" s="5"/>
      <c r="H40" s="5"/>
      <c r="I40" s="12">
        <v>7</v>
      </c>
      <c r="J40" s="12">
        <v>7</v>
      </c>
      <c r="K40" s="12">
        <v>3</v>
      </c>
      <c r="L40" s="12">
        <v>6</v>
      </c>
      <c r="M40" s="12">
        <v>6</v>
      </c>
      <c r="N40" s="12">
        <v>7</v>
      </c>
      <c r="O40" s="12">
        <v>7</v>
      </c>
      <c r="P40" s="12">
        <v>6</v>
      </c>
      <c r="Q40" s="13"/>
      <c r="R40" s="12">
        <v>7</v>
      </c>
      <c r="S40" s="12">
        <v>6.5</v>
      </c>
      <c r="T40" s="13"/>
      <c r="U40" s="12">
        <v>7</v>
      </c>
      <c r="V40" s="12">
        <v>3</v>
      </c>
      <c r="W40" s="13"/>
      <c r="X40" s="12">
        <v>4</v>
      </c>
      <c r="Y40" s="13"/>
      <c r="Z40" s="12">
        <v>37</v>
      </c>
    </row>
    <row r="41" spans="2:26" x14ac:dyDescent="0.3">
      <c r="B41" s="1" t="s">
        <v>66</v>
      </c>
      <c r="C41" s="1" t="s">
        <v>60</v>
      </c>
      <c r="D41" s="1" t="s">
        <v>81</v>
      </c>
      <c r="E41" s="1" t="s">
        <v>82</v>
      </c>
      <c r="F41" s="1"/>
      <c r="G41" s="1"/>
      <c r="H41" s="1"/>
      <c r="I41" s="11">
        <v>7</v>
      </c>
      <c r="J41" s="11">
        <v>7</v>
      </c>
      <c r="K41" s="11">
        <v>2</v>
      </c>
      <c r="L41" s="11">
        <v>6</v>
      </c>
      <c r="M41" s="11">
        <v>6</v>
      </c>
      <c r="N41" s="11">
        <v>7</v>
      </c>
      <c r="O41" s="11">
        <v>7</v>
      </c>
      <c r="P41" s="11">
        <v>6</v>
      </c>
      <c r="Q41" s="13"/>
      <c r="R41" s="11">
        <v>7</v>
      </c>
      <c r="S41" s="11">
        <v>6.5</v>
      </c>
      <c r="T41" s="13"/>
      <c r="U41" s="11">
        <v>7</v>
      </c>
      <c r="V41" s="11">
        <v>2</v>
      </c>
      <c r="W41" s="13"/>
      <c r="X41" s="11">
        <v>5</v>
      </c>
      <c r="Y41" s="13"/>
      <c r="Z41" s="11">
        <v>37</v>
      </c>
    </row>
    <row r="42" spans="2:26" x14ac:dyDescent="0.3">
      <c r="B42" s="1" t="s">
        <v>113</v>
      </c>
      <c r="C42" s="1" t="s">
        <v>114</v>
      </c>
      <c r="D42" s="1" t="s">
        <v>115</v>
      </c>
      <c r="E42" s="1" t="s">
        <v>116</v>
      </c>
      <c r="F42" s="1"/>
      <c r="G42" s="1"/>
      <c r="H42" s="1"/>
      <c r="I42" s="11">
        <v>6</v>
      </c>
      <c r="J42" s="11">
        <v>6</v>
      </c>
      <c r="K42" s="11">
        <v>4</v>
      </c>
      <c r="L42" s="11">
        <v>7</v>
      </c>
      <c r="M42" s="11">
        <v>7</v>
      </c>
      <c r="N42" s="11">
        <v>6</v>
      </c>
      <c r="O42" s="11">
        <v>6</v>
      </c>
      <c r="P42" s="11">
        <v>6</v>
      </c>
      <c r="Q42" s="13"/>
      <c r="R42" s="11">
        <v>6</v>
      </c>
      <c r="S42" s="11">
        <v>6</v>
      </c>
      <c r="T42" s="13"/>
      <c r="U42" s="11">
        <v>7</v>
      </c>
      <c r="V42" s="11">
        <v>4</v>
      </c>
      <c r="W42" s="13"/>
      <c r="X42" s="11">
        <v>3</v>
      </c>
      <c r="Y42" s="13"/>
      <c r="Z42" s="11">
        <v>40</v>
      </c>
    </row>
    <row r="43" spans="2:26" x14ac:dyDescent="0.3">
      <c r="B43" s="1" t="s">
        <v>13</v>
      </c>
      <c r="C43" s="1" t="s">
        <v>14</v>
      </c>
      <c r="D43" s="1" t="s">
        <v>23</v>
      </c>
      <c r="E43" s="1" t="s">
        <v>24</v>
      </c>
      <c r="F43" s="1"/>
      <c r="G43" s="1"/>
      <c r="H43" s="1"/>
      <c r="I43" s="11">
        <v>6</v>
      </c>
      <c r="J43" s="11">
        <v>6</v>
      </c>
      <c r="K43" s="11">
        <v>6</v>
      </c>
      <c r="L43" s="11">
        <v>8</v>
      </c>
      <c r="M43" s="11">
        <v>4</v>
      </c>
      <c r="N43" s="11">
        <v>6</v>
      </c>
      <c r="O43" s="11">
        <v>6</v>
      </c>
      <c r="Q43" s="13"/>
      <c r="R43" s="11">
        <v>6</v>
      </c>
      <c r="S43" s="11">
        <v>6</v>
      </c>
      <c r="T43" s="13"/>
      <c r="U43" s="11">
        <v>8</v>
      </c>
      <c r="V43" s="11">
        <v>4</v>
      </c>
      <c r="W43" s="13"/>
      <c r="X43" s="11">
        <v>4</v>
      </c>
      <c r="Y43" s="13"/>
      <c r="Z43" s="11">
        <v>40</v>
      </c>
    </row>
    <row r="44" spans="2:26" x14ac:dyDescent="0.3">
      <c r="B44" s="1" t="s">
        <v>120</v>
      </c>
      <c r="C44" s="1" t="s">
        <v>114</v>
      </c>
      <c r="D44" s="1" t="s">
        <v>122</v>
      </c>
      <c r="E44" s="1"/>
      <c r="F44" s="1"/>
      <c r="G44" s="1"/>
      <c r="H44" s="1"/>
      <c r="I44" s="11">
        <v>6</v>
      </c>
      <c r="J44" s="11">
        <v>6</v>
      </c>
      <c r="K44" s="11">
        <v>2</v>
      </c>
      <c r="L44" s="11">
        <v>5</v>
      </c>
      <c r="M44" s="11">
        <v>4</v>
      </c>
      <c r="N44" s="11">
        <v>6</v>
      </c>
      <c r="O44" s="11">
        <v>6</v>
      </c>
      <c r="P44" s="11">
        <v>6</v>
      </c>
      <c r="Q44" s="13"/>
      <c r="R44" s="11">
        <v>6</v>
      </c>
      <c r="S44" s="11">
        <v>6</v>
      </c>
      <c r="T44" s="13"/>
      <c r="U44" s="11">
        <v>6</v>
      </c>
      <c r="V44" s="11">
        <v>2</v>
      </c>
      <c r="W44" s="13"/>
      <c r="X44" s="11">
        <v>4</v>
      </c>
      <c r="Y44" s="13"/>
      <c r="Z44" s="11">
        <v>40</v>
      </c>
    </row>
    <row r="45" spans="2:26" x14ac:dyDescent="0.3">
      <c r="B45" s="1" t="s">
        <v>66</v>
      </c>
      <c r="C45" s="1" t="s">
        <v>83</v>
      </c>
      <c r="D45" s="1" t="s">
        <v>21</v>
      </c>
      <c r="E45" s="1"/>
      <c r="F45" s="1"/>
      <c r="G45" s="1"/>
      <c r="H45" s="1"/>
      <c r="I45" s="11">
        <v>7</v>
      </c>
      <c r="J45" s="11">
        <v>5</v>
      </c>
      <c r="K45" s="11">
        <v>2</v>
      </c>
      <c r="L45" s="11">
        <v>6</v>
      </c>
      <c r="M45" s="11">
        <v>3</v>
      </c>
      <c r="N45" s="11">
        <v>7</v>
      </c>
      <c r="O45" s="11">
        <v>5</v>
      </c>
      <c r="P45" s="11">
        <v>6</v>
      </c>
      <c r="Q45" s="13"/>
      <c r="R45" s="11">
        <v>7</v>
      </c>
      <c r="S45" s="11">
        <v>5.5</v>
      </c>
      <c r="T45" s="13"/>
      <c r="U45" s="11">
        <v>7</v>
      </c>
      <c r="V45" s="11">
        <v>2</v>
      </c>
      <c r="W45" s="13"/>
      <c r="X45" s="11">
        <v>5</v>
      </c>
      <c r="Y45" s="13"/>
      <c r="Z45" s="11">
        <v>43</v>
      </c>
    </row>
    <row r="46" spans="2:26" x14ac:dyDescent="0.3">
      <c r="B46" s="1" t="s">
        <v>123</v>
      </c>
      <c r="C46" s="1"/>
      <c r="D46" s="1" t="s">
        <v>57</v>
      </c>
      <c r="E46" s="1" t="s">
        <v>62</v>
      </c>
      <c r="F46" s="1"/>
      <c r="G46" s="1"/>
      <c r="H46" s="1"/>
      <c r="I46" s="11">
        <v>6</v>
      </c>
      <c r="J46" s="11">
        <v>5</v>
      </c>
      <c r="K46" s="11">
        <v>4</v>
      </c>
      <c r="L46" s="11">
        <v>5</v>
      </c>
      <c r="M46" s="11">
        <v>5</v>
      </c>
      <c r="N46" s="11">
        <v>6</v>
      </c>
      <c r="O46" s="11">
        <v>5</v>
      </c>
      <c r="P46" s="11">
        <v>4</v>
      </c>
      <c r="Q46" s="13"/>
      <c r="R46" s="11">
        <v>5</v>
      </c>
      <c r="S46" s="11">
        <v>5</v>
      </c>
      <c r="T46" s="13"/>
      <c r="U46" s="11">
        <v>6</v>
      </c>
      <c r="V46" s="11">
        <v>4</v>
      </c>
      <c r="W46" s="13"/>
      <c r="X46" s="11">
        <v>2</v>
      </c>
      <c r="Y46" s="13"/>
      <c r="Z46" s="11">
        <v>44</v>
      </c>
    </row>
    <row r="47" spans="2:26" x14ac:dyDescent="0.3">
      <c r="B47" s="1" t="s">
        <v>59</v>
      </c>
      <c r="C47" s="1" t="s">
        <v>60</v>
      </c>
      <c r="D47" s="1" t="s">
        <v>61</v>
      </c>
      <c r="E47" s="1" t="s">
        <v>62</v>
      </c>
      <c r="F47" s="1"/>
      <c r="G47" s="1"/>
      <c r="H47" s="1"/>
      <c r="I47" s="11">
        <v>3</v>
      </c>
      <c r="J47" s="11">
        <v>7</v>
      </c>
      <c r="K47" s="11">
        <v>6</v>
      </c>
      <c r="L47" s="11">
        <v>4</v>
      </c>
      <c r="M47" s="11">
        <v>5</v>
      </c>
      <c r="N47" s="11">
        <v>3</v>
      </c>
      <c r="O47" s="11">
        <v>7</v>
      </c>
      <c r="P47" s="11">
        <v>5</v>
      </c>
      <c r="Q47" s="13"/>
      <c r="R47" s="11">
        <v>3</v>
      </c>
      <c r="S47" s="11">
        <v>5</v>
      </c>
      <c r="T47" s="13"/>
      <c r="U47" s="11">
        <v>7</v>
      </c>
      <c r="V47" s="11">
        <v>3</v>
      </c>
      <c r="W47" s="13"/>
      <c r="X47" s="11">
        <v>4</v>
      </c>
      <c r="Y47" s="13"/>
      <c r="Z47" s="11">
        <v>44</v>
      </c>
    </row>
    <row r="48" spans="2:26" x14ac:dyDescent="0.3">
      <c r="B48" s="1" t="s">
        <v>13</v>
      </c>
      <c r="C48" s="1" t="s">
        <v>31</v>
      </c>
      <c r="D48" s="1" t="s">
        <v>20</v>
      </c>
      <c r="E48" s="1"/>
      <c r="F48" s="1"/>
      <c r="G48" s="1"/>
      <c r="H48" s="1"/>
      <c r="I48" s="11">
        <v>5</v>
      </c>
      <c r="J48" s="11">
        <v>6</v>
      </c>
      <c r="K48" s="11">
        <v>2</v>
      </c>
      <c r="L48" s="11">
        <v>3</v>
      </c>
      <c r="M48" s="11">
        <v>7</v>
      </c>
      <c r="N48" s="11">
        <v>5</v>
      </c>
      <c r="O48" s="11">
        <v>6</v>
      </c>
      <c r="P48" s="11">
        <v>3</v>
      </c>
      <c r="Q48" s="13"/>
      <c r="R48" s="11">
        <v>5</v>
      </c>
      <c r="S48" s="11">
        <v>5</v>
      </c>
      <c r="T48" s="13"/>
      <c r="U48" s="11">
        <v>7</v>
      </c>
      <c r="V48" s="11">
        <v>2</v>
      </c>
      <c r="W48" s="13"/>
      <c r="X48" s="11">
        <v>5</v>
      </c>
      <c r="Y48" s="13"/>
      <c r="Z48" s="11">
        <v>44</v>
      </c>
    </row>
    <row r="49" spans="2:26" x14ac:dyDescent="0.3">
      <c r="B49" s="1" t="s">
        <v>40</v>
      </c>
      <c r="C49" s="1" t="s">
        <v>41</v>
      </c>
      <c r="D49" s="1" t="s">
        <v>20</v>
      </c>
      <c r="E49" s="1" t="s">
        <v>45</v>
      </c>
      <c r="F49" s="1"/>
      <c r="G49" s="1"/>
      <c r="H49" s="1"/>
      <c r="I49" s="11">
        <v>5</v>
      </c>
      <c r="J49" s="11">
        <v>5</v>
      </c>
      <c r="K49" s="11">
        <v>2</v>
      </c>
      <c r="L49" s="11">
        <v>4</v>
      </c>
      <c r="M49" s="11">
        <v>7</v>
      </c>
      <c r="N49" s="11">
        <v>5</v>
      </c>
      <c r="O49" s="11">
        <v>5</v>
      </c>
      <c r="P49" s="11">
        <v>6</v>
      </c>
      <c r="Q49" s="13"/>
      <c r="R49" s="11">
        <v>5</v>
      </c>
      <c r="S49" s="11">
        <v>5</v>
      </c>
      <c r="T49" s="13"/>
      <c r="U49" s="11">
        <v>7</v>
      </c>
      <c r="V49" s="11">
        <v>2</v>
      </c>
      <c r="W49" s="13"/>
      <c r="X49" s="11">
        <v>5</v>
      </c>
      <c r="Y49" s="13"/>
      <c r="Z49" s="11">
        <v>44</v>
      </c>
    </row>
    <row r="50" spans="2:26" x14ac:dyDescent="0.3">
      <c r="B50" s="1" t="s">
        <v>66</v>
      </c>
      <c r="C50" s="1" t="s">
        <v>60</v>
      </c>
      <c r="D50" s="1" t="s">
        <v>78</v>
      </c>
      <c r="E50" s="1" t="s">
        <v>79</v>
      </c>
      <c r="F50" s="1"/>
      <c r="G50" s="1"/>
      <c r="H50" s="1"/>
      <c r="I50" s="11">
        <v>5</v>
      </c>
      <c r="J50" s="11">
        <v>6</v>
      </c>
      <c r="K50" s="11">
        <v>3</v>
      </c>
      <c r="L50" s="11">
        <v>7</v>
      </c>
      <c r="M50" s="11">
        <v>3</v>
      </c>
      <c r="N50" s="11">
        <v>5</v>
      </c>
      <c r="O50" s="11">
        <v>6</v>
      </c>
      <c r="P50" s="11">
        <v>2</v>
      </c>
      <c r="Q50" s="13"/>
      <c r="R50" s="11">
        <v>5</v>
      </c>
      <c r="S50" s="11">
        <v>5</v>
      </c>
      <c r="T50" s="13"/>
      <c r="U50" s="11">
        <v>7</v>
      </c>
      <c r="V50" s="11">
        <v>2</v>
      </c>
      <c r="W50" s="13"/>
      <c r="X50" s="11">
        <v>5</v>
      </c>
      <c r="Y50" s="13"/>
      <c r="Z50" s="11">
        <v>44</v>
      </c>
    </row>
    <row r="51" spans="2:26" x14ac:dyDescent="0.3">
      <c r="B51" s="1" t="s">
        <v>13</v>
      </c>
      <c r="C51" s="1" t="s">
        <v>25</v>
      </c>
      <c r="D51" s="1" t="s">
        <v>29</v>
      </c>
      <c r="E51" s="1" t="s">
        <v>30</v>
      </c>
      <c r="F51" s="1"/>
      <c r="G51" s="1"/>
      <c r="H51" s="1"/>
      <c r="I51" s="11">
        <v>5</v>
      </c>
      <c r="J51" s="11">
        <v>3</v>
      </c>
      <c r="K51" s="11">
        <v>5</v>
      </c>
      <c r="L51" s="11">
        <v>4</v>
      </c>
      <c r="M51" s="11">
        <v>6</v>
      </c>
      <c r="N51" s="11">
        <v>5</v>
      </c>
      <c r="O51" s="11">
        <v>3</v>
      </c>
      <c r="P51" s="11">
        <v>3</v>
      </c>
      <c r="Q51" s="13"/>
      <c r="R51" s="11">
        <v>5</v>
      </c>
      <c r="S51" s="11">
        <v>4.5</v>
      </c>
      <c r="T51" s="13"/>
      <c r="U51" s="11">
        <v>6</v>
      </c>
      <c r="V51" s="11">
        <v>3</v>
      </c>
      <c r="W51" s="13"/>
      <c r="X51" s="11">
        <v>3</v>
      </c>
      <c r="Y51" s="13"/>
      <c r="Z51" s="11">
        <v>49</v>
      </c>
    </row>
    <row r="52" spans="2:26" x14ac:dyDescent="0.3">
      <c r="B52" s="1" t="s">
        <v>40</v>
      </c>
      <c r="C52" s="1" t="s">
        <v>41</v>
      </c>
      <c r="D52" s="1" t="s">
        <v>18</v>
      </c>
      <c r="E52" s="1" t="s">
        <v>19</v>
      </c>
      <c r="F52" s="1" t="s">
        <v>42</v>
      </c>
      <c r="G52" s="1"/>
      <c r="H52" s="1"/>
      <c r="I52" s="11">
        <v>4</v>
      </c>
      <c r="J52" s="11">
        <v>5</v>
      </c>
      <c r="K52" s="11">
        <v>7</v>
      </c>
      <c r="L52" s="11">
        <v>4</v>
      </c>
      <c r="M52" s="11">
        <v>4</v>
      </c>
      <c r="N52" s="11">
        <v>4</v>
      </c>
      <c r="O52" s="11">
        <v>5</v>
      </c>
      <c r="P52" s="11">
        <v>5</v>
      </c>
      <c r="Q52" s="13"/>
      <c r="R52" s="11">
        <v>4</v>
      </c>
      <c r="S52" s="11">
        <v>4.5</v>
      </c>
      <c r="T52" s="13"/>
      <c r="U52" s="11">
        <v>7</v>
      </c>
      <c r="V52" s="11">
        <v>4</v>
      </c>
      <c r="W52" s="13"/>
      <c r="X52" s="11">
        <v>3</v>
      </c>
      <c r="Y52" s="13"/>
      <c r="Z52" s="11">
        <v>49</v>
      </c>
    </row>
    <row r="53" spans="2:26" x14ac:dyDescent="0.3">
      <c r="B53" s="1" t="s">
        <v>13</v>
      </c>
      <c r="C53" s="1" t="s">
        <v>25</v>
      </c>
      <c r="D53" s="1" t="s">
        <v>26</v>
      </c>
      <c r="E53" s="1" t="s">
        <v>27</v>
      </c>
      <c r="F53" s="1"/>
      <c r="G53" s="1"/>
      <c r="H53" s="1"/>
      <c r="I53" s="11">
        <v>4</v>
      </c>
      <c r="J53" s="11">
        <v>6</v>
      </c>
      <c r="K53" s="11">
        <v>2</v>
      </c>
      <c r="L53" s="11">
        <v>5</v>
      </c>
      <c r="M53" s="11">
        <v>4</v>
      </c>
      <c r="N53" s="11">
        <v>4</v>
      </c>
      <c r="O53" s="11">
        <v>6</v>
      </c>
      <c r="P53" s="11">
        <v>5</v>
      </c>
      <c r="Q53" s="13"/>
      <c r="R53" s="11">
        <v>4</v>
      </c>
      <c r="S53" s="11">
        <v>4.5</v>
      </c>
      <c r="T53" s="13"/>
      <c r="U53" s="11">
        <v>6</v>
      </c>
      <c r="V53" s="11">
        <v>2</v>
      </c>
      <c r="W53" s="13"/>
      <c r="X53" s="11">
        <v>4</v>
      </c>
      <c r="Y53" s="13"/>
      <c r="Z53" s="11">
        <v>49</v>
      </c>
    </row>
    <row r="54" spans="2:26" x14ac:dyDescent="0.3">
      <c r="B54" s="1" t="s">
        <v>40</v>
      </c>
      <c r="C54" s="1" t="s">
        <v>54</v>
      </c>
      <c r="D54" s="1" t="s">
        <v>55</v>
      </c>
      <c r="E54" s="1" t="s">
        <v>56</v>
      </c>
      <c r="F54" s="1"/>
      <c r="G54" s="1"/>
      <c r="H54" s="1"/>
      <c r="I54" s="11">
        <v>6</v>
      </c>
      <c r="J54" s="11">
        <v>2</v>
      </c>
      <c r="K54" s="11">
        <v>3</v>
      </c>
      <c r="L54" s="11">
        <v>6</v>
      </c>
      <c r="M54" s="11">
        <v>7</v>
      </c>
      <c r="N54" s="11">
        <v>6</v>
      </c>
      <c r="O54" s="11">
        <v>2</v>
      </c>
      <c r="P54" s="11">
        <v>2</v>
      </c>
      <c r="Q54" s="13"/>
      <c r="R54" s="11">
        <v>6</v>
      </c>
      <c r="S54" s="11">
        <v>4.5</v>
      </c>
      <c r="T54" s="13"/>
      <c r="U54" s="11">
        <v>7</v>
      </c>
      <c r="V54" s="11">
        <v>2</v>
      </c>
      <c r="W54" s="13"/>
      <c r="X54" s="11">
        <v>5</v>
      </c>
      <c r="Y54" s="13"/>
      <c r="Z54" s="11">
        <v>49</v>
      </c>
    </row>
    <row r="55" spans="2:26" x14ac:dyDescent="0.3">
      <c r="B55" s="1" t="s">
        <v>35</v>
      </c>
      <c r="C55" s="1" t="s">
        <v>36</v>
      </c>
      <c r="D55" s="1" t="s">
        <v>18</v>
      </c>
      <c r="E55" s="1" t="s">
        <v>19</v>
      </c>
      <c r="F55" s="1"/>
      <c r="G55" s="1"/>
      <c r="H55" s="1"/>
      <c r="I55" s="11">
        <v>4</v>
      </c>
      <c r="J55" s="11">
        <v>4</v>
      </c>
      <c r="K55" s="11">
        <v>3</v>
      </c>
      <c r="L55" s="11">
        <v>5</v>
      </c>
      <c r="M55" s="11">
        <v>6</v>
      </c>
      <c r="N55" s="11">
        <v>4</v>
      </c>
      <c r="O55" s="11">
        <v>4</v>
      </c>
      <c r="P55" s="11">
        <v>5</v>
      </c>
      <c r="Q55" s="13"/>
      <c r="R55" s="11">
        <v>4</v>
      </c>
      <c r="S55" s="11">
        <v>4</v>
      </c>
      <c r="T55" s="13"/>
      <c r="U55" s="11">
        <v>6</v>
      </c>
      <c r="V55" s="11">
        <v>3</v>
      </c>
      <c r="W55" s="13"/>
      <c r="X55" s="11">
        <v>3</v>
      </c>
      <c r="Y55" s="13"/>
      <c r="Z55" s="11">
        <v>53</v>
      </c>
    </row>
    <row r="56" spans="2:26" x14ac:dyDescent="0.3">
      <c r="B56" s="1" t="s">
        <v>40</v>
      </c>
      <c r="C56" s="1" t="s">
        <v>41</v>
      </c>
      <c r="D56" s="1" t="s">
        <v>47</v>
      </c>
      <c r="E56" s="1" t="s">
        <v>48</v>
      </c>
      <c r="F56" s="1" t="s">
        <v>49</v>
      </c>
      <c r="G56" s="1"/>
      <c r="H56" s="1"/>
      <c r="I56" s="11">
        <v>3</v>
      </c>
      <c r="J56" s="11">
        <v>3</v>
      </c>
      <c r="K56" s="11">
        <v>5</v>
      </c>
      <c r="L56" s="11">
        <v>6</v>
      </c>
      <c r="M56" s="11">
        <v>8</v>
      </c>
      <c r="N56" s="11">
        <v>3</v>
      </c>
      <c r="O56" s="11">
        <v>3</v>
      </c>
      <c r="P56" s="11">
        <v>5</v>
      </c>
      <c r="Q56" s="13"/>
      <c r="R56" s="11">
        <v>3</v>
      </c>
      <c r="S56" s="11">
        <v>4</v>
      </c>
      <c r="T56" s="13"/>
      <c r="U56" s="11">
        <v>8</v>
      </c>
      <c r="V56" s="11">
        <v>3</v>
      </c>
      <c r="W56" s="13"/>
      <c r="X56" s="11">
        <v>5</v>
      </c>
      <c r="Y56" s="13"/>
      <c r="Z56" s="11">
        <v>53</v>
      </c>
    </row>
    <row r="57" spans="2:26" x14ac:dyDescent="0.3">
      <c r="B57" s="5" t="s">
        <v>40</v>
      </c>
      <c r="C57" s="5" t="s">
        <v>41</v>
      </c>
      <c r="D57" s="5" t="s">
        <v>50</v>
      </c>
      <c r="E57" s="5"/>
      <c r="F57" s="5"/>
      <c r="G57" s="5"/>
      <c r="H57" s="5"/>
      <c r="I57" s="12">
        <v>4</v>
      </c>
      <c r="J57" s="12">
        <v>2</v>
      </c>
      <c r="K57" s="12">
        <v>7</v>
      </c>
      <c r="L57" s="12">
        <v>8</v>
      </c>
      <c r="M57" s="12">
        <v>4</v>
      </c>
      <c r="N57" s="12">
        <v>4</v>
      </c>
      <c r="O57" s="12">
        <v>2</v>
      </c>
      <c r="P57" s="12">
        <v>3</v>
      </c>
      <c r="Q57" s="13"/>
      <c r="R57" s="12">
        <v>4</v>
      </c>
      <c r="S57" s="12">
        <v>4</v>
      </c>
      <c r="T57" s="13"/>
      <c r="U57" s="12">
        <v>8</v>
      </c>
      <c r="V57" s="12">
        <v>2</v>
      </c>
      <c r="W57" s="13"/>
      <c r="X57" s="12">
        <v>6</v>
      </c>
      <c r="Y57" s="13"/>
      <c r="Z57" s="12">
        <v>53</v>
      </c>
    </row>
    <row r="58" spans="2:26" x14ac:dyDescent="0.3">
      <c r="B58" s="1" t="s">
        <v>13</v>
      </c>
      <c r="C58" s="1" t="s">
        <v>25</v>
      </c>
      <c r="D58" s="1" t="s">
        <v>20</v>
      </c>
      <c r="E58" s="1"/>
      <c r="F58" s="1"/>
      <c r="G58" s="1"/>
      <c r="H58" s="1"/>
      <c r="I58" s="11">
        <v>6</v>
      </c>
      <c r="J58" s="11">
        <v>3</v>
      </c>
      <c r="K58" s="11">
        <v>2</v>
      </c>
      <c r="L58" s="11">
        <v>5</v>
      </c>
      <c r="M58" s="11">
        <v>4</v>
      </c>
      <c r="N58" s="11">
        <v>6</v>
      </c>
      <c r="O58" s="11">
        <v>3</v>
      </c>
      <c r="P58" s="11">
        <v>3</v>
      </c>
      <c r="Q58" s="13"/>
      <c r="R58" s="11">
        <v>3</v>
      </c>
      <c r="S58" s="11">
        <v>3.5</v>
      </c>
      <c r="T58" s="13"/>
      <c r="U58" s="11">
        <v>6</v>
      </c>
      <c r="V58" s="11">
        <v>2</v>
      </c>
      <c r="W58" s="13"/>
      <c r="X58" s="11">
        <v>4</v>
      </c>
      <c r="Y58" s="13"/>
      <c r="Z58" s="11">
        <v>56</v>
      </c>
    </row>
    <row r="59" spans="2:26" x14ac:dyDescent="0.3">
      <c r="B59" s="5" t="s">
        <v>59</v>
      </c>
      <c r="C59" s="5" t="s">
        <v>60</v>
      </c>
      <c r="D59" s="5" t="s">
        <v>21</v>
      </c>
      <c r="E59" s="5" t="s">
        <v>63</v>
      </c>
      <c r="F59" s="5"/>
      <c r="G59" s="5"/>
      <c r="H59" s="5"/>
      <c r="I59" s="12">
        <v>2</v>
      </c>
      <c r="J59" s="12">
        <v>6</v>
      </c>
      <c r="K59" s="12">
        <v>2</v>
      </c>
      <c r="L59" s="12">
        <v>7</v>
      </c>
      <c r="M59" s="12">
        <v>4</v>
      </c>
      <c r="N59" s="12">
        <v>2</v>
      </c>
      <c r="O59" s="12">
        <v>6</v>
      </c>
      <c r="P59" s="12">
        <v>3</v>
      </c>
      <c r="Q59" s="13"/>
      <c r="R59" s="12">
        <v>2</v>
      </c>
      <c r="S59" s="12">
        <v>3.5</v>
      </c>
      <c r="T59" s="13"/>
      <c r="U59" s="12">
        <v>7</v>
      </c>
      <c r="V59" s="12">
        <v>2</v>
      </c>
      <c r="W59" s="13"/>
      <c r="X59" s="12">
        <v>5</v>
      </c>
      <c r="Y59" s="13"/>
      <c r="Z59" s="12">
        <v>56</v>
      </c>
    </row>
    <row r="60" spans="2:26" x14ac:dyDescent="0.3">
      <c r="B60" s="5" t="s">
        <v>40</v>
      </c>
      <c r="C60" s="5" t="s">
        <v>54</v>
      </c>
      <c r="D60" s="5" t="s">
        <v>57</v>
      </c>
      <c r="E60" s="5" t="s">
        <v>58</v>
      </c>
      <c r="F60" s="5"/>
      <c r="G60" s="5"/>
      <c r="H60" s="5"/>
      <c r="I60" s="12">
        <v>4</v>
      </c>
      <c r="J60" s="12">
        <v>3</v>
      </c>
      <c r="K60" s="12">
        <v>3</v>
      </c>
      <c r="L60" s="12">
        <v>3</v>
      </c>
      <c r="M60" s="12">
        <v>3</v>
      </c>
      <c r="N60" s="12">
        <v>4</v>
      </c>
      <c r="O60" s="12">
        <v>3</v>
      </c>
      <c r="P60" s="12">
        <v>2</v>
      </c>
      <c r="Q60" s="13"/>
      <c r="R60" s="12">
        <v>3</v>
      </c>
      <c r="S60" s="12">
        <v>3</v>
      </c>
      <c r="T60" s="13"/>
      <c r="U60" s="12">
        <v>4</v>
      </c>
      <c r="V60" s="12">
        <v>2</v>
      </c>
      <c r="W60" s="13"/>
      <c r="X60" s="12">
        <v>2</v>
      </c>
      <c r="Y60" s="13"/>
      <c r="Z60" s="12">
        <v>58</v>
      </c>
    </row>
    <row r="61" spans="2:26" x14ac:dyDescent="0.3">
      <c r="B61" s="1" t="s">
        <v>13</v>
      </c>
      <c r="C61" s="1" t="s">
        <v>14</v>
      </c>
      <c r="D61" s="1" t="s">
        <v>20</v>
      </c>
      <c r="E61" s="1"/>
      <c r="F61" s="1"/>
      <c r="G61" s="1"/>
      <c r="H61" s="1"/>
      <c r="I61" s="11">
        <v>5</v>
      </c>
      <c r="J61" s="11">
        <v>3</v>
      </c>
      <c r="K61" s="11">
        <v>2</v>
      </c>
      <c r="L61" s="11">
        <v>3</v>
      </c>
      <c r="M61" s="11">
        <v>5</v>
      </c>
      <c r="N61" s="11">
        <v>5</v>
      </c>
      <c r="O61" s="11">
        <v>3</v>
      </c>
      <c r="P61" s="11">
        <v>3</v>
      </c>
      <c r="Q61" s="13"/>
      <c r="R61" s="11">
        <v>3</v>
      </c>
      <c r="S61" s="11">
        <v>3</v>
      </c>
      <c r="T61" s="13"/>
      <c r="U61" s="11">
        <v>5</v>
      </c>
      <c r="V61" s="11">
        <v>2</v>
      </c>
      <c r="W61" s="13"/>
      <c r="X61" s="11">
        <v>3</v>
      </c>
      <c r="Y61" s="13"/>
      <c r="Z61" s="11">
        <v>58</v>
      </c>
    </row>
    <row r="62" spans="2:26" x14ac:dyDescent="0.3">
      <c r="B62" s="1" t="s">
        <v>13</v>
      </c>
      <c r="C62" s="1" t="s">
        <v>14</v>
      </c>
      <c r="D62" s="1" t="s">
        <v>21</v>
      </c>
      <c r="E62" s="1"/>
      <c r="F62" s="1"/>
      <c r="G62" s="1"/>
      <c r="H62" s="1"/>
      <c r="I62" s="11">
        <v>3</v>
      </c>
      <c r="J62" s="11">
        <v>3</v>
      </c>
      <c r="K62" s="11">
        <v>6</v>
      </c>
      <c r="L62" s="11">
        <v>8</v>
      </c>
      <c r="M62" s="11">
        <v>7</v>
      </c>
      <c r="N62" s="11">
        <v>3</v>
      </c>
      <c r="O62" s="11">
        <v>3</v>
      </c>
      <c r="P62" s="11">
        <v>3</v>
      </c>
      <c r="Q62" s="13"/>
      <c r="R62" s="11">
        <v>3</v>
      </c>
      <c r="S62" s="11">
        <v>3</v>
      </c>
      <c r="T62" s="13"/>
      <c r="U62" s="11">
        <v>8</v>
      </c>
      <c r="V62" s="11">
        <v>3</v>
      </c>
      <c r="W62" s="13"/>
      <c r="X62" s="11">
        <v>5</v>
      </c>
      <c r="Y62" s="13"/>
      <c r="Z62" s="11">
        <v>58</v>
      </c>
    </row>
    <row r="63" spans="2:26" x14ac:dyDescent="0.3">
      <c r="B63" s="1" t="s">
        <v>40</v>
      </c>
      <c r="C63" s="1" t="s">
        <v>41</v>
      </c>
      <c r="D63" s="1" t="s">
        <v>43</v>
      </c>
      <c r="E63" s="1" t="s">
        <v>44</v>
      </c>
      <c r="F63" s="1"/>
      <c r="G63" s="1"/>
      <c r="H63" s="1"/>
      <c r="I63" s="11">
        <v>2</v>
      </c>
      <c r="J63" s="11">
        <v>7</v>
      </c>
      <c r="K63" s="11">
        <v>2</v>
      </c>
      <c r="L63" s="11">
        <v>2</v>
      </c>
      <c r="M63" s="11">
        <v>4</v>
      </c>
      <c r="N63" s="11">
        <v>2</v>
      </c>
      <c r="O63" s="11">
        <v>7</v>
      </c>
      <c r="P63" s="11">
        <v>4</v>
      </c>
      <c r="Q63" s="13"/>
      <c r="R63" s="11">
        <v>2</v>
      </c>
      <c r="S63" s="11">
        <v>3</v>
      </c>
      <c r="T63" s="13"/>
      <c r="U63" s="11">
        <v>7</v>
      </c>
      <c r="V63" s="11">
        <v>2</v>
      </c>
      <c r="W63" s="13"/>
      <c r="X63" s="11">
        <v>5</v>
      </c>
      <c r="Y63" s="13"/>
      <c r="Z63" s="11">
        <v>58</v>
      </c>
    </row>
    <row r="64" spans="2:26" x14ac:dyDescent="0.3">
      <c r="B64" s="5" t="s">
        <v>66</v>
      </c>
      <c r="C64" s="5" t="s">
        <v>84</v>
      </c>
      <c r="D64" s="5" t="s">
        <v>85</v>
      </c>
      <c r="E64" s="5" t="s">
        <v>62</v>
      </c>
      <c r="F64" s="5"/>
      <c r="G64" s="5"/>
      <c r="H64" s="5"/>
      <c r="I64" s="12">
        <v>3</v>
      </c>
      <c r="J64" s="12">
        <v>3</v>
      </c>
      <c r="K64" s="12">
        <v>6</v>
      </c>
      <c r="L64" s="12">
        <v>7</v>
      </c>
      <c r="M64" s="12">
        <v>4</v>
      </c>
      <c r="N64" s="12">
        <v>3</v>
      </c>
      <c r="O64" s="12">
        <v>3</v>
      </c>
      <c r="P64" s="12">
        <v>2</v>
      </c>
      <c r="Q64" s="13"/>
      <c r="R64" s="12">
        <v>3</v>
      </c>
      <c r="S64" s="12">
        <v>3</v>
      </c>
      <c r="T64" s="13"/>
      <c r="U64" s="12">
        <v>7</v>
      </c>
      <c r="V64" s="12">
        <v>2</v>
      </c>
      <c r="W64" s="13"/>
      <c r="X64" s="12">
        <v>5</v>
      </c>
      <c r="Y64" s="13"/>
      <c r="Z64" s="12">
        <v>58</v>
      </c>
    </row>
    <row r="65" spans="2:26" x14ac:dyDescent="0.3">
      <c r="B65" s="1" t="s">
        <v>13</v>
      </c>
      <c r="C65" s="1" t="s">
        <v>31</v>
      </c>
      <c r="D65" s="1" t="s">
        <v>33</v>
      </c>
      <c r="E65" s="1" t="s">
        <v>34</v>
      </c>
      <c r="F65" s="1"/>
      <c r="G65" s="1"/>
      <c r="H65" s="1"/>
      <c r="I65" s="11">
        <v>7</v>
      </c>
      <c r="J65" s="11">
        <v>3</v>
      </c>
      <c r="K65" s="11">
        <v>2</v>
      </c>
      <c r="L65" s="11">
        <v>3</v>
      </c>
      <c r="M65" s="11">
        <v>8</v>
      </c>
      <c r="N65" s="11">
        <v>7</v>
      </c>
      <c r="O65" s="11">
        <v>3</v>
      </c>
      <c r="P65" s="11">
        <v>3</v>
      </c>
      <c r="Q65" s="13"/>
      <c r="R65" s="11">
        <v>3</v>
      </c>
      <c r="S65" s="11">
        <v>3</v>
      </c>
      <c r="T65" s="13"/>
      <c r="U65" s="11">
        <v>8</v>
      </c>
      <c r="V65" s="11">
        <v>2</v>
      </c>
      <c r="W65" s="13"/>
      <c r="X65" s="11">
        <v>6</v>
      </c>
      <c r="Y65" s="13"/>
      <c r="Z65" s="11">
        <v>58</v>
      </c>
    </row>
    <row r="66" spans="2:26" x14ac:dyDescent="0.3">
      <c r="B66" s="1" t="s">
        <v>13</v>
      </c>
      <c r="C66" s="1" t="s">
        <v>14</v>
      </c>
      <c r="D66" s="1" t="s">
        <v>22</v>
      </c>
      <c r="E66" s="1"/>
      <c r="F66" s="1"/>
      <c r="G66" s="1"/>
      <c r="H66" s="1"/>
      <c r="I66" s="11">
        <v>3</v>
      </c>
      <c r="J66" s="11">
        <v>1</v>
      </c>
      <c r="K66" s="11">
        <v>2</v>
      </c>
      <c r="L66" s="11">
        <v>8</v>
      </c>
      <c r="M66" s="11">
        <v>7</v>
      </c>
      <c r="N66" s="11">
        <v>3</v>
      </c>
      <c r="O66" s="11">
        <v>1</v>
      </c>
      <c r="P66" s="11">
        <v>3</v>
      </c>
      <c r="Q66" s="13"/>
      <c r="R66" s="11">
        <v>3</v>
      </c>
      <c r="S66" s="11">
        <v>3</v>
      </c>
      <c r="T66" s="13"/>
      <c r="U66" s="11">
        <v>8</v>
      </c>
      <c r="V66" s="11">
        <v>1</v>
      </c>
      <c r="W66" s="13"/>
      <c r="X66" s="11">
        <v>7</v>
      </c>
      <c r="Y66" s="13"/>
      <c r="Z66" s="11">
        <v>58</v>
      </c>
    </row>
    <row r="67" spans="2:26" x14ac:dyDescent="0.3">
      <c r="B67" s="1" t="s">
        <v>40</v>
      </c>
      <c r="C67" s="1" t="s">
        <v>41</v>
      </c>
      <c r="D67" s="1" t="s">
        <v>52</v>
      </c>
      <c r="E67" s="1" t="s">
        <v>53</v>
      </c>
      <c r="F67" s="1"/>
      <c r="G67" s="1"/>
      <c r="H67" s="1"/>
      <c r="I67" s="11">
        <v>3</v>
      </c>
      <c r="J67" s="11">
        <v>3</v>
      </c>
      <c r="K67" s="11">
        <v>3</v>
      </c>
      <c r="L67" s="11">
        <v>8</v>
      </c>
      <c r="M67" s="11">
        <v>10</v>
      </c>
      <c r="N67" s="11">
        <v>3</v>
      </c>
      <c r="O67" s="11">
        <v>3</v>
      </c>
      <c r="P67" s="11">
        <v>3</v>
      </c>
      <c r="Q67" s="13"/>
      <c r="R67" s="11">
        <v>3</v>
      </c>
      <c r="S67" s="11">
        <v>3</v>
      </c>
      <c r="T67" s="13"/>
      <c r="U67" s="11">
        <v>10</v>
      </c>
      <c r="V67" s="11">
        <v>3</v>
      </c>
      <c r="W67" s="13"/>
      <c r="X67" s="11">
        <v>7</v>
      </c>
      <c r="Y67" s="13"/>
      <c r="Z67" s="11">
        <v>58</v>
      </c>
    </row>
    <row r="68" spans="2:26" x14ac:dyDescent="0.3">
      <c r="B68" s="1" t="s">
        <v>40</v>
      </c>
      <c r="C68" s="1" t="s">
        <v>41</v>
      </c>
      <c r="D68" s="1" t="s">
        <v>46</v>
      </c>
      <c r="E68" s="1"/>
      <c r="F68" s="1"/>
      <c r="G68" s="1"/>
      <c r="H68" s="1"/>
      <c r="I68" s="11">
        <v>2</v>
      </c>
      <c r="J68" s="11">
        <v>2</v>
      </c>
      <c r="K68" s="11">
        <v>2</v>
      </c>
      <c r="L68" s="11">
        <v>8</v>
      </c>
      <c r="M68" s="11">
        <v>10</v>
      </c>
      <c r="N68" s="11">
        <v>2</v>
      </c>
      <c r="O68" s="11">
        <v>2</v>
      </c>
      <c r="P68" s="11">
        <v>3</v>
      </c>
      <c r="Q68" s="13"/>
      <c r="R68" s="11">
        <v>2</v>
      </c>
      <c r="S68" s="11">
        <v>2</v>
      </c>
      <c r="T68" s="13"/>
      <c r="U68" s="11">
        <v>10</v>
      </c>
      <c r="V68" s="11">
        <v>2</v>
      </c>
      <c r="W68" s="13"/>
      <c r="X68" s="11">
        <v>8</v>
      </c>
      <c r="Y68" s="13"/>
      <c r="Z68" s="11">
        <v>66</v>
      </c>
    </row>
    <row r="69" spans="2:26" x14ac:dyDescent="0.3">
      <c r="B69" s="1" t="s">
        <v>123</v>
      </c>
      <c r="C69" s="1"/>
      <c r="D69" s="1"/>
      <c r="E69" s="1"/>
      <c r="F69" s="1"/>
      <c r="G69" s="1"/>
      <c r="H69" s="1"/>
    </row>
    <row r="70" spans="2:26" x14ac:dyDescent="0.3">
      <c r="B70" s="1" t="s">
        <v>124</v>
      </c>
      <c r="C70" s="1"/>
      <c r="D70" s="1"/>
      <c r="E70" s="1"/>
      <c r="F70" s="1"/>
      <c r="G70" s="1"/>
      <c r="H70" s="1"/>
      <c r="I70" s="11">
        <v>6.3484848484848486</v>
      </c>
      <c r="J70" s="11">
        <v>6.5454545454545459</v>
      </c>
      <c r="K70" s="11">
        <v>4.907692307692308</v>
      </c>
      <c r="L70" s="11">
        <v>6.9242424242424239</v>
      </c>
      <c r="M70" s="11">
        <v>6.2121212121212119</v>
      </c>
      <c r="N70" s="11">
        <v>6.3484848484848486</v>
      </c>
      <c r="O70" s="11">
        <v>6.5454545454545459</v>
      </c>
      <c r="P70" s="11">
        <v>5.9375</v>
      </c>
    </row>
  </sheetData>
  <conditionalFormatting sqref="X3:X6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0aa932-7f55-48a3-a1be-d0f8ec3326fd">
      <UserInfo>
        <DisplayName>Kate Ely</DisplayName>
        <AccountId>27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5F377A55CC1544841A1F961598713E" ma:contentTypeVersion="7" ma:contentTypeDescription="Create a new document." ma:contentTypeScope="" ma:versionID="bd74549967ae1a179cf23872fce32e6e">
  <xsd:schema xmlns:xsd="http://www.w3.org/2001/XMLSchema" xmlns:xs="http://www.w3.org/2001/XMLSchema" xmlns:p="http://schemas.microsoft.com/office/2006/metadata/properties" xmlns:ns2="a8b79266-4877-4d0c-85b9-96e9c425bfaa" xmlns:ns3="b60aa932-7f55-48a3-a1be-d0f8ec3326fd" targetNamespace="http://schemas.microsoft.com/office/2006/metadata/properties" ma:root="true" ma:fieldsID="e12bab2002a8bb733ec317a0ae1b389b" ns2:_="" ns3:_="">
    <xsd:import namespace="a8b79266-4877-4d0c-85b9-96e9c425bfaa"/>
    <xsd:import namespace="b60aa932-7f55-48a3-a1be-d0f8ec3326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9266-4877-4d0c-85b9-96e9c425bf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aa932-7f55-48a3-a1be-d0f8ec3326f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39A9F0-9FFC-43C4-BA23-D5F51856C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5EC2A8-819E-4DF7-AA0C-E4CBFFDCA39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8b79266-4877-4d0c-85b9-96e9c425bfaa"/>
    <ds:schemaRef ds:uri="http://purl.org/dc/dcmitype/"/>
    <ds:schemaRef ds:uri="http://schemas.microsoft.com/office/infopath/2007/PartnerControls"/>
    <ds:schemaRef ds:uri="b60aa932-7f55-48a3-a1be-d0f8ec3326fd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67A01DD-5513-4D4F-BF76-FFAFCA761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79266-4877-4d0c-85b9-96e9c425bfaa"/>
    <ds:schemaRef ds:uri="b60aa932-7f55-48a3-a1be-d0f8ec3326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Sheet2.5</vt:lpstr>
      <vt:lpstr>Sheet3</vt:lpstr>
      <vt:lpstr>Sheet4</vt:lpstr>
      <vt:lpstr>Sheet5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Burton, Andrew J</dc:creator>
  <cp:keywords/>
  <dc:description/>
  <cp:lastModifiedBy>Kate Ely</cp:lastModifiedBy>
  <cp:revision/>
  <dcterms:created xsi:type="dcterms:W3CDTF">2021-10-07T20:01:14Z</dcterms:created>
  <dcterms:modified xsi:type="dcterms:W3CDTF">2022-01-27T10:39:42Z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0x010100795F377A55CC1544841A1F961598713E</vt:lpwstr>
  </property>
  <property fmtid="{D5CDD505-2E9C-101B-9397-08002B2CF9AE}" pid="3" name="MSIP_Label_3263f7d8-0a32-44d9-adc6-565c5c6ef8fe_Enabled">
    <vt:lpwstr>true</vt:lpwstr>
  </property>
  <property fmtid="{D5CDD505-2E9C-101B-9397-08002B2CF9AE}" pid="4" name="MSIP_Label_3263f7d8-0a32-44d9-adc6-565c5c6ef8fe_SetDate">
    <vt:lpwstr>2022-01-26T21:04:29Z</vt:lpwstr>
  </property>
  <property fmtid="{D5CDD505-2E9C-101B-9397-08002B2CF9AE}" pid="5" name="MSIP_Label_3263f7d8-0a32-44d9-adc6-565c5c6ef8fe_Method">
    <vt:lpwstr>Privileged</vt:lpwstr>
  </property>
  <property fmtid="{D5CDD505-2E9C-101B-9397-08002B2CF9AE}" pid="6" name="MSIP_Label_3263f7d8-0a32-44d9-adc6-565c5c6ef8fe_Name">
    <vt:lpwstr>CLAPUBLIC Hide</vt:lpwstr>
  </property>
  <property fmtid="{D5CDD505-2E9C-101B-9397-08002B2CF9AE}" pid="7" name="MSIP_Label_3263f7d8-0a32-44d9-adc6-565c5c6ef8fe_SiteId">
    <vt:lpwstr>e0fd434d-ba64-497b-90d2-859c472e1a92</vt:lpwstr>
  </property>
  <property fmtid="{D5CDD505-2E9C-101B-9397-08002B2CF9AE}" pid="8" name="MSIP_Label_3263f7d8-0a32-44d9-adc6-565c5c6ef8fe_ActionId">
    <vt:lpwstr>f8eea8d2-d2d2-4a52-9051-1381a3d76df8</vt:lpwstr>
  </property>
  <property fmtid="{D5CDD505-2E9C-101B-9397-08002B2CF9AE}" pid="9" name="MSIP_Label_3263f7d8-0a32-44d9-adc6-565c5c6ef8fe_ContentBits">
    <vt:lpwstr>0</vt:lpwstr>
  </property>
</Properties>
</file>