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uckfield.sharepoint.com/sites/councillors/Shared Documents/Committee meetings/Full Council/Reports/Reports 2020-21/21.01.28 - Full Council/"/>
    </mc:Choice>
  </mc:AlternateContent>
  <xr:revisionPtr revIDLastSave="0" documentId="8_{E631477A-5147-43FA-A357-8A7A17827155}" xr6:coauthVersionLast="46" xr6:coauthVersionMax="46" xr10:uidLastSave="{00000000-0000-0000-0000-000000000000}"/>
  <bookViews>
    <workbookView xWindow="-108" yWindow="-108" windowWidth="23256" windowHeight="12576" xr2:uid="{8C9832FD-43DD-441B-859D-5BC81A8858BF}"/>
  </bookViews>
  <sheets>
    <sheet name="Sheet1" sheetId="1" r:id="rId1"/>
  </sheets>
  <definedNames>
    <definedName name="_xlnm._FilterDatabase" localSheetId="0" hidden="1">Sheet1!$A$12:$AL$88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" i="1" l="1"/>
  <c r="R1" i="1"/>
  <c r="S1" i="1"/>
  <c r="T1" i="1"/>
  <c r="Q2" i="1"/>
  <c r="R2" i="1"/>
  <c r="S2" i="1"/>
  <c r="T2" i="1"/>
  <c r="Q4" i="1"/>
  <c r="R4" i="1"/>
  <c r="S4" i="1"/>
  <c r="T4" i="1"/>
  <c r="Q7" i="1"/>
  <c r="R7" i="1"/>
  <c r="S7" i="1"/>
  <c r="T7" i="1"/>
  <c r="Q8" i="1"/>
  <c r="R8" i="1"/>
  <c r="S8" i="1"/>
  <c r="T8" i="1"/>
  <c r="Q9" i="1"/>
  <c r="R9" i="1"/>
  <c r="S9" i="1"/>
  <c r="T9" i="1"/>
  <c r="Q3" i="1"/>
  <c r="R3" i="1"/>
  <c r="S3" i="1"/>
  <c r="T3" i="1"/>
  <c r="Q5" i="1"/>
  <c r="R5" i="1"/>
  <c r="S5" i="1"/>
  <c r="T5" i="1"/>
  <c r="P2" i="1"/>
  <c r="P4" i="1"/>
  <c r="P7" i="1"/>
  <c r="P8" i="1"/>
  <c r="P9" i="1"/>
  <c r="P3" i="1"/>
  <c r="P5" i="1"/>
  <c r="P1" i="1"/>
  <c r="T11" i="1"/>
  <c r="S11" i="1"/>
  <c r="R11" i="1"/>
  <c r="Q11" i="1"/>
  <c r="P11" i="1"/>
  <c r="S6" i="1" l="1"/>
  <c r="T10" i="1"/>
  <c r="R6" i="1"/>
  <c r="Q10" i="1"/>
  <c r="Q6" i="1"/>
  <c r="R10" i="1"/>
  <c r="P6" i="1"/>
  <c r="T6" i="1"/>
  <c r="P10" i="1"/>
  <c r="S10" i="1"/>
  <c r="V11" i="1"/>
  <c r="W11" i="1" l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U11" i="1"/>
</calcChain>
</file>

<file path=xl/sharedStrings.xml><?xml version="1.0" encoding="utf-8"?>
<sst xmlns="http://schemas.openxmlformats.org/spreadsheetml/2006/main" count="881" uniqueCount="267">
  <si>
    <t>Committee</t>
  </si>
  <si>
    <t>Priority</t>
  </si>
  <si>
    <t>Project</t>
  </si>
  <si>
    <t>Ref</t>
  </si>
  <si>
    <t>Activity Desciption</t>
  </si>
  <si>
    <t>Q4</t>
  </si>
  <si>
    <t>Q1</t>
  </si>
  <si>
    <t>Q2</t>
  </si>
  <si>
    <t>Q3</t>
  </si>
  <si>
    <t>% complete</t>
  </si>
  <si>
    <t>Ownership</t>
  </si>
  <si>
    <t>ACE</t>
  </si>
  <si>
    <t>Regular cleaning of bus shelters</t>
  </si>
  <si>
    <t>Council</t>
  </si>
  <si>
    <t>Sign a military covenant</t>
  </si>
  <si>
    <t>Contact organisations</t>
  </si>
  <si>
    <t>Add to duties of village orderly</t>
  </si>
  <si>
    <t>Investigate options</t>
  </si>
  <si>
    <t>Further discussion on implications</t>
  </si>
  <si>
    <t>Convene a Parish Youth Council</t>
  </si>
  <si>
    <t>Specific actions</t>
  </si>
  <si>
    <t>Conversion of AR zebra crossings to puffins</t>
  </si>
  <si>
    <t>R&amp;T</t>
  </si>
  <si>
    <t>Double yellow lines at top of London Lane</t>
  </si>
  <si>
    <t>Why?</t>
  </si>
  <si>
    <t>Public awareness of climate change</t>
  </si>
  <si>
    <t>Engage younger people</t>
  </si>
  <si>
    <t>Activities for younger people</t>
  </si>
  <si>
    <t>Additional pedestrian safety</t>
  </si>
  <si>
    <t>Remaining space limited</t>
  </si>
  <si>
    <t>Support for armed services</t>
  </si>
  <si>
    <t>Reduce traffic congestion</t>
  </si>
  <si>
    <t>Further road layout improvements at Rose and Crown</t>
  </si>
  <si>
    <t>Traffic congestion/speed/safety</t>
  </si>
  <si>
    <t>More benches throughout village</t>
  </si>
  <si>
    <t>Bus company</t>
  </si>
  <si>
    <t>Parish organisations</t>
  </si>
  <si>
    <t>Warden Park</t>
  </si>
  <si>
    <t>Co-ordinate annual parish meeting with other organisations</t>
  </si>
  <si>
    <t>Enhance community and meeting</t>
  </si>
  <si>
    <t>Maintenance of listed structures</t>
  </si>
  <si>
    <t>Inspection surveys required</t>
  </si>
  <si>
    <t>Maintenance</t>
  </si>
  <si>
    <t>Quotes to be appraised</t>
  </si>
  <si>
    <t>Best use of asset and investment</t>
  </si>
  <si>
    <t>Set up working party</t>
  </si>
  <si>
    <t>Develop a Parish communications strategy</t>
  </si>
  <si>
    <t>Better communicate parish work to village</t>
  </si>
  <si>
    <t>Response to further local development</t>
  </si>
  <si>
    <t>Additional cycle parking facilities</t>
  </si>
  <si>
    <t>Funding from</t>
  </si>
  <si>
    <t>Collaboration with</t>
  </si>
  <si>
    <t>Promote cycling &amp; wellbeing</t>
  </si>
  <si>
    <t>Progress to short list?</t>
  </si>
  <si>
    <t>Action Plan to promote village economy</t>
  </si>
  <si>
    <t>Ensure a vibrant village</t>
  </si>
  <si>
    <t>F&amp;GP</t>
  </si>
  <si>
    <t>Existing fabric is worn</t>
  </si>
  <si>
    <t>Short-Long objective</t>
  </si>
  <si>
    <t>Short</t>
  </si>
  <si>
    <t>Medium</t>
  </si>
  <si>
    <t>On-going</t>
  </si>
  <si>
    <t>Long</t>
  </si>
  <si>
    <t>Queens Hall roof repairs</t>
  </si>
  <si>
    <t>Queens Hall garden extention to adjacent property</t>
  </si>
  <si>
    <t>Horsefield Green landscape plan completion</t>
  </si>
  <si>
    <t>Maintenance / Project</t>
  </si>
  <si>
    <t>Savings with neighbouring councils</t>
  </si>
  <si>
    <t>Landscape enhancements</t>
  </si>
  <si>
    <t>Chuch lych gates condition survey</t>
  </si>
  <si>
    <t>Queens Hall roof condition survey</t>
  </si>
  <si>
    <t>Queens Hall gardens enhancements</t>
  </si>
  <si>
    <t>Following extension into adjacent property</t>
  </si>
  <si>
    <t>Cemetery future needs assessment</t>
  </si>
  <si>
    <t>Village Hall facility future options</t>
  </si>
  <si>
    <t>Expand space available</t>
  </si>
  <si>
    <t>Where?</t>
  </si>
  <si>
    <t>London Lane</t>
  </si>
  <si>
    <t>Village</t>
  </si>
  <si>
    <t>Ardingly Road</t>
  </si>
  <si>
    <t>London Road</t>
  </si>
  <si>
    <t>Queens Hall</t>
  </si>
  <si>
    <t>Village Hall</t>
  </si>
  <si>
    <t>CPC</t>
  </si>
  <si>
    <t>Horsefield Green</t>
  </si>
  <si>
    <t>Highways</t>
  </si>
  <si>
    <t>Village tidiness</t>
  </si>
  <si>
    <t>Allottments management</t>
  </si>
  <si>
    <t>Allottments</t>
  </si>
  <si>
    <t>Enhance community asset</t>
  </si>
  <si>
    <t>Safety requirements</t>
  </si>
  <si>
    <t>Public toilets maintenance</t>
  </si>
  <si>
    <t>Twittens lighting</t>
  </si>
  <si>
    <t>Twittens maintenance</t>
  </si>
  <si>
    <t>Community</t>
  </si>
  <si>
    <t>Enhance community &amp; wellbeing</t>
  </si>
  <si>
    <t>Install Community Orchard</t>
  </si>
  <si>
    <t>Additional bus services</t>
  </si>
  <si>
    <t>Road signage cleaning</t>
  </si>
  <si>
    <t>Planning</t>
  </si>
  <si>
    <t>Review and respond to MSDC SHELAA when published</t>
  </si>
  <si>
    <t>Development control &amp; environment</t>
  </si>
  <si>
    <t>Planning application timely recommendations to MSDC</t>
  </si>
  <si>
    <t>Buttinghill Drive</t>
  </si>
  <si>
    <t>Aquire Buttinghill Drive public open space</t>
  </si>
  <si>
    <t>Implement Buttinghill Drive open space landscape plan</t>
  </si>
  <si>
    <t>Community asset maintenance</t>
  </si>
  <si>
    <t>Pedestrian crossing at Whitemans Green</t>
  </si>
  <si>
    <t>Whitemans Green</t>
  </si>
  <si>
    <t>Observer field</t>
  </si>
  <si>
    <t>Obtain Village Green status for Horsefield/Buttinghill POS</t>
  </si>
  <si>
    <t>Horsefield/Buttinghill</t>
  </si>
  <si>
    <t>Community asset management approach</t>
  </si>
  <si>
    <t>Efficient digital management of assets</t>
  </si>
  <si>
    <t>Traffic light management for speed control</t>
  </si>
  <si>
    <t>Reduce traffic speed &amp; increase safety</t>
  </si>
  <si>
    <t>Efficient digital management</t>
  </si>
  <si>
    <t>New bus shelter at Warden Court</t>
  </si>
  <si>
    <t>Broad Street</t>
  </si>
  <si>
    <t>Increased police presence in village</t>
  </si>
  <si>
    <t>Anti-social behaviour mitigation</t>
  </si>
  <si>
    <t>Speedwatch</t>
  </si>
  <si>
    <t>Reinstigate youth club</t>
  </si>
  <si>
    <t>Queens Hall/Village Hall management</t>
  </si>
  <si>
    <t>Road signage for Worsley Memorial recreation ground</t>
  </si>
  <si>
    <t>Parish digital file sharing</t>
  </si>
  <si>
    <t>Neighbourhood Plan monitoring</t>
  </si>
  <si>
    <t>Upgraded cycle ways Cuckfield to Haywards Heath through Blunts Wood</t>
  </si>
  <si>
    <t>Broad Street cycle lane improvements</t>
  </si>
  <si>
    <t>Expansion of Worsely Memorial Ground parking</t>
  </si>
  <si>
    <t>Children's play equipment at Whiteman's Green fields</t>
  </si>
  <si>
    <t>Investment in Worsley Memorial Ground pavilion</t>
  </si>
  <si>
    <t xml:space="preserve">“Historic Cuckfield” Tourist signs on the A272 </t>
  </si>
  <si>
    <t>Take over Glebe road allotments from Mid Sussex</t>
  </si>
  <si>
    <t>Contribution to a new wildlife education facility at the Court Meadow School site</t>
  </si>
  <si>
    <t>Extension of Blunts Wood/Paiges Meadow LNR into the Borde Hill Millennium Forest</t>
  </si>
  <si>
    <t>Enhance economic activity</t>
  </si>
  <si>
    <t>Safeguard landscape characteristics</t>
  </si>
  <si>
    <t>Increse environmental education</t>
  </si>
  <si>
    <t>Rec</t>
  </si>
  <si>
    <t>Blunts Wood</t>
  </si>
  <si>
    <t>Enhance safety</t>
  </si>
  <si>
    <t>Glebe Road</t>
  </si>
  <si>
    <t>Yes</t>
  </si>
  <si>
    <t>High</t>
  </si>
  <si>
    <t>No</t>
  </si>
  <si>
    <t>Enhanced environmental policy recognising climate change</t>
  </si>
  <si>
    <t>Low</t>
  </si>
  <si>
    <t>Digital real-time bus signage</t>
  </si>
  <si>
    <t>Tourism marketing plan</t>
  </si>
  <si>
    <t>Cemetry extension</t>
  </si>
  <si>
    <t>Determine landscape/maintenance plan for observer field</t>
  </si>
  <si>
    <t>Cemetery</t>
  </si>
  <si>
    <t>Increased use of public transport</t>
  </si>
  <si>
    <t>BMX track at Whiteman's Green</t>
  </si>
  <si>
    <t>Precept - Maintenance</t>
  </si>
  <si>
    <t>Location</t>
  </si>
  <si>
    <t>None</t>
  </si>
  <si>
    <t>To be identified</t>
  </si>
  <si>
    <t>Section 106</t>
  </si>
  <si>
    <t>Cemetery maintenance</t>
  </si>
  <si>
    <t>Further London Lane traffic calming</t>
  </si>
  <si>
    <t>Strategy for next generation of village-wide traffic calming measures</t>
  </si>
  <si>
    <t>Precept - Minor project</t>
  </si>
  <si>
    <t>Precept - Major project</t>
  </si>
  <si>
    <t>Loan</t>
  </si>
  <si>
    <t>Grants &amp; awards</t>
  </si>
  <si>
    <t>TerraCycle. Self funding</t>
  </si>
  <si>
    <t>?</t>
  </si>
  <si>
    <t>Land-owner</t>
  </si>
  <si>
    <t>Consultant</t>
  </si>
  <si>
    <t>Charity Sector</t>
  </si>
  <si>
    <t>Police Commissioner</t>
  </si>
  <si>
    <t>Shops</t>
  </si>
  <si>
    <t>HHTC, ASPC</t>
  </si>
  <si>
    <t>WSCC Highways</t>
  </si>
  <si>
    <t>Bus provider</t>
  </si>
  <si>
    <t>Landowner</t>
  </si>
  <si>
    <t>C of E</t>
  </si>
  <si>
    <t>Taylow Wimpey, MSDC</t>
  </si>
  <si>
    <t>Defra</t>
  </si>
  <si>
    <t>Architect</t>
  </si>
  <si>
    <t>HHTC</t>
  </si>
  <si>
    <t>Landscaper</t>
  </si>
  <si>
    <t>MSDC</t>
  </si>
  <si>
    <t>Planning consultant</t>
  </si>
  <si>
    <t>Sussex Wildlife Trust</t>
  </si>
  <si>
    <t>Borde Hill</t>
  </si>
  <si>
    <t>Highways consultant</t>
  </si>
  <si>
    <t>Employ consultant to develop</t>
  </si>
  <si>
    <t>Police</t>
  </si>
  <si>
    <t>CPC recycling policy, including recyling scheme</t>
  </si>
  <si>
    <t>Draw up recycling policy. Colin McFarlane</t>
  </si>
  <si>
    <t>Liaise with District Councillors and Police</t>
  </si>
  <si>
    <t>Discuss with town &amp; parish clerks</t>
  </si>
  <si>
    <t>Clerk</t>
  </si>
  <si>
    <t>Chair</t>
  </si>
  <si>
    <t>Ensure on-going</t>
  </si>
  <si>
    <t>Set up</t>
  </si>
  <si>
    <t>Working Party to engage consultant</t>
  </si>
  <si>
    <t>Tourism Working Party to review</t>
  </si>
  <si>
    <t>Review options</t>
  </si>
  <si>
    <t>ACE Chair</t>
  </si>
  <si>
    <t>Open cemetery pathways repairs</t>
  </si>
  <si>
    <t>Closed cemetery pathways replacement</t>
  </si>
  <si>
    <t>Continue to push MSDC</t>
  </si>
  <si>
    <t>Apply to Defra</t>
  </si>
  <si>
    <t>Implement plan</t>
  </si>
  <si>
    <t>ACE committee to review options</t>
  </si>
  <si>
    <t>Landscape plan</t>
  </si>
  <si>
    <t>Engage consultant to develop?</t>
  </si>
  <si>
    <t>Engage landscaper (Bradley Woodward?)</t>
  </si>
  <si>
    <t>Further discussion with MSDC</t>
  </si>
  <si>
    <t>ACE cttee to consider options</t>
  </si>
  <si>
    <t>PC to discuss viability with MSDC</t>
  </si>
  <si>
    <t>Pursue bus provider</t>
  </si>
  <si>
    <t>Publish Parish Housing Land Availability Assessment update</t>
  </si>
  <si>
    <t>Planning Chair</t>
  </si>
  <si>
    <t>Update PHLAA assessment</t>
  </si>
  <si>
    <t>Engage planning consultant</t>
  </si>
  <si>
    <t>Working Party. Discuss with WSCC and SWT</t>
  </si>
  <si>
    <t>Write to Borde Hill</t>
  </si>
  <si>
    <t>Discuss with WSCC Highways</t>
  </si>
  <si>
    <t>R&amp;T to determine potential locations</t>
  </si>
  <si>
    <t>PC to purchase</t>
  </si>
  <si>
    <t>R&amp;T Chair</t>
  </si>
  <si>
    <t>JB</t>
  </si>
  <si>
    <t>WP Chair</t>
  </si>
  <si>
    <t>Set up Working Party</t>
  </si>
  <si>
    <t>Working Party. Contact Warden Park</t>
  </si>
  <si>
    <t>Strategy for additional community events</t>
  </si>
  <si>
    <t>Strategy for engagement with elderly residents</t>
  </si>
  <si>
    <t>Investigate further Partnership working enhancements</t>
  </si>
  <si>
    <t>Construction commencement</t>
  </si>
  <si>
    <t>Purchase and deploy additional Speed Information Device (SID)</t>
  </si>
  <si>
    <t>Added</t>
  </si>
  <si>
    <t>Working Party with CuckSoc, ISOC, Churches</t>
  </si>
  <si>
    <t>Schedule of events, with CuckSoc, ISOC, Churches</t>
  </si>
  <si>
    <t>Mobile phone coverage improvements (incl smart meters)</t>
  </si>
  <si>
    <t>Contact Ofcom &amp; Ofgem</t>
  </si>
  <si>
    <t>Reinstate Post Office in Cuckfield</t>
  </si>
  <si>
    <t>Works to Lychgates</t>
  </si>
  <si>
    <t>AONB grant. ACE committee to review options</t>
  </si>
  <si>
    <t>PC office to review Parish On-line</t>
  </si>
  <si>
    <t>AONB funding. ACE cttee to consider locations</t>
  </si>
  <si>
    <t>Discuss with MSDC/Fairfax from |Rugby club development</t>
  </si>
  <si>
    <t>Map of signs to clean. Regular cleaning schedule</t>
  </si>
  <si>
    <t>Replace Queens Hall proscenium arch (curtains)</t>
  </si>
  <si>
    <t>CDS</t>
  </si>
  <si>
    <t>Lottery grant. Martin to review options</t>
  </si>
  <si>
    <t>Queens Hall decoration</t>
  </si>
  <si>
    <t>Costs Financial Year</t>
  </si>
  <si>
    <t>19/20</t>
  </si>
  <si>
    <t>20/21</t>
  </si>
  <si>
    <t>21/22</t>
  </si>
  <si>
    <t>22/23</t>
  </si>
  <si>
    <t>23/24</t>
  </si>
  <si>
    <t>Post Office</t>
  </si>
  <si>
    <t>Liaise with Post Office master</t>
  </si>
  <si>
    <t>Act on feedback from surveys</t>
  </si>
  <si>
    <t>Obtain quotes</t>
  </si>
  <si>
    <t>Maintenance of skateboard park</t>
  </si>
  <si>
    <t>Regular inspection</t>
  </si>
  <si>
    <t>Review options. Self financing in long run</t>
  </si>
  <si>
    <t>Grants &amp; Awards</t>
  </si>
  <si>
    <t>Subtotal</t>
  </si>
  <si>
    <t>Precept 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</si>
</sst>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"/>
    <numFmt numFmtId="165" formatCode="mmm\ yy"/>
  </numFmts>
  <fonts count="5" x14ac:knownFonts="1"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Dashed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Dashed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Dashed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Dashed">
        <color auto="1"/>
      </left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Dashed">
        <color auto="1"/>
      </left>
      <right/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ashDotDot">
        <color auto="1"/>
      </left>
      <right/>
      <top style="medium">
        <color auto="1"/>
      </top>
      <bottom style="thin">
        <color auto="1"/>
      </bottom>
      <diagonal/>
    </border>
    <border>
      <left style="dashDotDot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dashDotDot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ashDotDot">
        <color auto="1"/>
      </left>
      <right style="hair">
        <color auto="1"/>
      </right>
      <top/>
      <bottom style="hair">
        <color auto="1"/>
      </bottom>
      <diagonal/>
    </border>
    <border>
      <left style="dashDotDot">
        <color auto="1"/>
      </left>
      <right style="hair">
        <color auto="1"/>
      </right>
      <top style="hair">
        <color auto="1"/>
      </top>
      <bottom/>
      <diagonal/>
    </border>
    <border>
      <left style="dashDotDot">
        <color auto="1"/>
      </left>
      <right style="mediumDashed">
        <color auto="1"/>
      </right>
      <top style="medium">
        <color auto="1"/>
      </top>
      <bottom style="thin">
        <color auto="1"/>
      </bottom>
      <diagonal/>
    </border>
    <border>
      <left style="dashDotDot">
        <color auto="1"/>
      </left>
      <right style="mediumDashed">
        <color auto="1"/>
      </right>
      <top style="thin">
        <color auto="1"/>
      </top>
      <bottom style="medium">
        <color auto="1"/>
      </bottom>
      <diagonal/>
    </border>
    <border>
      <left style="dashDotDot">
        <color auto="1"/>
      </left>
      <right style="mediumDashed">
        <color auto="1"/>
      </right>
      <top style="hair">
        <color auto="1"/>
      </top>
      <bottom style="hair">
        <color auto="1"/>
      </bottom>
      <diagonal/>
    </border>
    <border>
      <left style="dashDotDot">
        <color auto="1"/>
      </left>
      <right style="mediumDashed">
        <color auto="1"/>
      </right>
      <top/>
      <bottom style="hair">
        <color auto="1"/>
      </bottom>
      <diagonal/>
    </border>
    <border>
      <left style="dashDotDot">
        <color auto="1"/>
      </left>
      <right style="mediumDashed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72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vertical="center"/>
    </xf>
    <xf numFmtId="0" fontId="1" fillId="3" borderId="6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3" borderId="9" xfId="0" applyFont="1" applyFill="1" applyBorder="1" applyAlignment="1">
      <alignment vertical="center"/>
    </xf>
    <xf numFmtId="0" fontId="1" fillId="3" borderId="10" xfId="0" applyFont="1" applyFill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5" borderId="21" xfId="0" applyFill="1" applyBorder="1" applyAlignment="1">
      <alignment vertical="center"/>
    </xf>
    <xf numFmtId="0" fontId="0" fillId="5" borderId="20" xfId="0" applyFill="1" applyBorder="1" applyAlignment="1">
      <alignment vertical="center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5" xfId="0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31" xfId="0" applyBorder="1" applyAlignment="1">
      <alignment vertical="center" wrapText="1"/>
    </xf>
    <xf numFmtId="0" fontId="0" fillId="0" borderId="31" xfId="0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20" xfId="0" applyBorder="1" applyAlignment="1">
      <alignment horizontal="center" vertical="center"/>
    </xf>
    <xf numFmtId="164" fontId="0" fillId="0" borderId="18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5" borderId="18" xfId="0" applyFill="1" applyBorder="1" applyAlignment="1">
      <alignment vertical="center"/>
    </xf>
    <xf numFmtId="0" fontId="0" fillId="6" borderId="18" xfId="0" applyFill="1" applyBorder="1" applyAlignment="1">
      <alignment vertical="center"/>
    </xf>
    <xf numFmtId="0" fontId="0" fillId="6" borderId="20" xfId="0" applyFill="1" applyBorder="1" applyAlignment="1">
      <alignment vertical="center"/>
    </xf>
    <xf numFmtId="0" fontId="0" fillId="6" borderId="21" xfId="0" applyFill="1" applyBorder="1" applyAlignment="1">
      <alignment vertical="center"/>
    </xf>
    <xf numFmtId="9" fontId="0" fillId="0" borderId="0" xfId="1" applyFont="1" applyAlignment="1">
      <alignment vertical="center"/>
    </xf>
    <xf numFmtId="0" fontId="1" fillId="2" borderId="37" xfId="0" applyFont="1" applyFill="1" applyBorder="1" applyAlignment="1">
      <alignment vertical="center"/>
    </xf>
    <xf numFmtId="0" fontId="1" fillId="2" borderId="38" xfId="0" applyFont="1" applyFill="1" applyBorder="1" applyAlignment="1">
      <alignment vertical="center"/>
    </xf>
    <xf numFmtId="0" fontId="1" fillId="3" borderId="37" xfId="0" applyFont="1" applyFill="1" applyBorder="1" applyAlignment="1">
      <alignment vertical="center"/>
    </xf>
    <xf numFmtId="0" fontId="1" fillId="3" borderId="38" xfId="0" applyFont="1" applyFill="1" applyBorder="1" applyAlignment="1">
      <alignment vertical="center"/>
    </xf>
    <xf numFmtId="0" fontId="1" fillId="3" borderId="42" xfId="0" applyFont="1" applyFill="1" applyBorder="1" applyAlignment="1">
      <alignment vertical="center"/>
    </xf>
    <xf numFmtId="0" fontId="1" fillId="3" borderId="43" xfId="0" applyFont="1" applyFill="1" applyBorder="1" applyAlignment="1">
      <alignment vertical="center"/>
    </xf>
    <xf numFmtId="0" fontId="0" fillId="0" borderId="8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39" xfId="0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0" fillId="6" borderId="44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39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44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65" fontId="0" fillId="0" borderId="18" xfId="0" applyNumberFormat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3" borderId="47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0" fillId="0" borderId="18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164" fontId="0" fillId="0" borderId="52" xfId="0" applyNumberFormat="1" applyBorder="1" applyAlignment="1">
      <alignment vertical="center"/>
    </xf>
    <xf numFmtId="0" fontId="0" fillId="8" borderId="39" xfId="0" applyFill="1" applyBorder="1" applyAlignment="1">
      <alignment horizontal="center" vertical="center"/>
    </xf>
    <xf numFmtId="0" fontId="0" fillId="8" borderId="44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5" borderId="21" xfId="0" applyFill="1" applyBorder="1" applyAlignment="1">
      <alignment horizontal="left" vertical="center"/>
    </xf>
    <xf numFmtId="164" fontId="0" fillId="0" borderId="19" xfId="0" applyNumberFormat="1" applyBorder="1" applyAlignment="1">
      <alignment vertical="center"/>
    </xf>
    <xf numFmtId="0" fontId="1" fillId="3" borderId="56" xfId="0" applyFont="1" applyFill="1" applyBorder="1" applyAlignment="1">
      <alignment horizontal="left" vertical="center"/>
    </xf>
    <xf numFmtId="0" fontId="1" fillId="3" borderId="57" xfId="0" applyFont="1" applyFill="1" applyBorder="1" applyAlignment="1">
      <alignment vertical="center"/>
    </xf>
    <xf numFmtId="0" fontId="1" fillId="3" borderId="50" xfId="0" applyFont="1" applyFill="1" applyBorder="1" applyAlignment="1">
      <alignment horizontal="left" vertical="center"/>
    </xf>
    <xf numFmtId="0" fontId="0" fillId="0" borderId="59" xfId="0" applyFill="1" applyBorder="1" applyAlignment="1">
      <alignment horizontal="center" vertical="center"/>
    </xf>
    <xf numFmtId="0" fontId="0" fillId="5" borderId="58" xfId="0" applyFill="1" applyBorder="1" applyAlignment="1">
      <alignment horizontal="center" vertical="center"/>
    </xf>
    <xf numFmtId="0" fontId="0" fillId="6" borderId="59" xfId="0" applyFill="1" applyBorder="1" applyAlignment="1">
      <alignment horizontal="center" vertical="center"/>
    </xf>
    <xf numFmtId="0" fontId="0" fillId="5" borderId="59" xfId="0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1" fillId="3" borderId="60" xfId="0" applyFont="1" applyFill="1" applyBorder="1" applyAlignment="1">
      <alignment vertical="center"/>
    </xf>
    <xf numFmtId="0" fontId="0" fillId="6" borderId="61" xfId="0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0" fillId="5" borderId="61" xfId="0" applyFill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1" fillId="8" borderId="12" xfId="0" quotePrefix="1" applyNumberFormat="1" applyFont="1" applyFill="1" applyBorder="1" applyAlignment="1">
      <alignment horizontal="center" vertical="center" wrapText="1"/>
    </xf>
    <xf numFmtId="9" fontId="0" fillId="0" borderId="64" xfId="1" applyFont="1" applyBorder="1" applyAlignment="1">
      <alignment vertical="center"/>
    </xf>
    <xf numFmtId="9" fontId="0" fillId="6" borderId="64" xfId="1" applyFont="1" applyFill="1" applyBorder="1" applyAlignment="1">
      <alignment vertical="center"/>
    </xf>
    <xf numFmtId="9" fontId="0" fillId="5" borderId="64" xfId="1" applyFont="1" applyFill="1" applyBorder="1" applyAlignment="1">
      <alignment vertical="center"/>
    </xf>
    <xf numFmtId="9" fontId="0" fillId="0" borderId="64" xfId="1" applyFont="1" applyFill="1" applyBorder="1" applyAlignment="1">
      <alignment vertical="center"/>
    </xf>
    <xf numFmtId="9" fontId="0" fillId="0" borderId="65" xfId="1" applyFont="1" applyBorder="1" applyAlignment="1">
      <alignment vertical="center"/>
    </xf>
    <xf numFmtId="9" fontId="0" fillId="0" borderId="66" xfId="1" applyFont="1" applyBorder="1" applyAlignment="1">
      <alignment vertical="center"/>
    </xf>
    <xf numFmtId="164" fontId="1" fillId="8" borderId="3" xfId="0" applyNumberFormat="1" applyFont="1" applyFill="1" applyBorder="1" applyAlignment="1">
      <alignment horizontal="left" vertical="center"/>
    </xf>
    <xf numFmtId="164" fontId="1" fillId="8" borderId="3" xfId="0" applyNumberFormat="1" applyFont="1" applyFill="1" applyBorder="1" applyAlignment="1">
      <alignment horizontal="center" vertical="center" wrapText="1"/>
    </xf>
    <xf numFmtId="164" fontId="1" fillId="8" borderId="5" xfId="0" applyNumberFormat="1" applyFont="1" applyFill="1" applyBorder="1" applyAlignment="1">
      <alignment horizontal="center" vertical="center" wrapText="1"/>
    </xf>
    <xf numFmtId="1" fontId="1" fillId="5" borderId="51" xfId="0" quotePrefix="1" applyNumberFormat="1" applyFont="1" applyFill="1" applyBorder="1" applyAlignment="1">
      <alignment horizontal="center" vertical="center" wrapText="1"/>
    </xf>
    <xf numFmtId="1" fontId="1" fillId="5" borderId="12" xfId="0" quotePrefix="1" applyNumberFormat="1" applyFont="1" applyFill="1" applyBorder="1" applyAlignment="1">
      <alignment horizontal="center" vertical="center" wrapText="1"/>
    </xf>
    <xf numFmtId="1" fontId="1" fillId="5" borderId="55" xfId="0" quotePrefix="1" applyNumberFormat="1" applyFont="1" applyFill="1" applyBorder="1" applyAlignment="1">
      <alignment horizontal="center" vertical="center" wrapText="1"/>
    </xf>
    <xf numFmtId="164" fontId="3" fillId="7" borderId="54" xfId="0" applyNumberFormat="1" applyFont="1" applyFill="1" applyBorder="1" applyAlignment="1">
      <alignment horizontal="center" vertical="center"/>
    </xf>
    <xf numFmtId="164" fontId="3" fillId="7" borderId="53" xfId="0" applyNumberFormat="1" applyFont="1" applyFill="1" applyBorder="1" applyAlignment="1">
      <alignment horizontal="center" vertical="center"/>
    </xf>
    <xf numFmtId="164" fontId="3" fillId="7" borderId="49" xfId="0" applyNumberFormat="1" applyFont="1" applyFill="1" applyBorder="1" applyAlignment="1">
      <alignment horizontal="center" vertical="center"/>
    </xf>
    <xf numFmtId="0" fontId="0" fillId="0" borderId="67" xfId="0" applyFill="1" applyBorder="1" applyAlignment="1">
      <alignment horizontal="center" vertical="center"/>
    </xf>
    <xf numFmtId="164" fontId="0" fillId="0" borderId="68" xfId="0" applyNumberFormat="1" applyBorder="1" applyAlignment="1">
      <alignment vertical="center"/>
    </xf>
    <xf numFmtId="0" fontId="4" fillId="0" borderId="0" xfId="0" applyFont="1" applyAlignment="1">
      <alignment horizontal="right" vertical="center"/>
    </xf>
    <xf numFmtId="9" fontId="0" fillId="3" borderId="66" xfId="1" applyFont="1" applyFill="1" applyBorder="1" applyAlignment="1">
      <alignment vertical="center"/>
    </xf>
    <xf numFmtId="0" fontId="1" fillId="7" borderId="6" xfId="0" applyFont="1" applyFill="1" applyBorder="1" applyAlignment="1">
      <alignment horizontal="center" vertical="center"/>
    </xf>
    <xf numFmtId="0" fontId="0" fillId="7" borderId="18" xfId="0" applyFill="1" applyBorder="1" applyAlignment="1">
      <alignment vertical="center" wrapText="1"/>
    </xf>
    <xf numFmtId="0" fontId="1" fillId="7" borderId="6" xfId="0" applyFont="1" applyFill="1" applyBorder="1" applyAlignment="1">
      <alignment horizontal="left" vertical="center"/>
    </xf>
    <xf numFmtId="0" fontId="0" fillId="7" borderId="21" xfId="0" applyFill="1" applyBorder="1" applyAlignment="1">
      <alignment horizontal="center" vertical="center"/>
    </xf>
    <xf numFmtId="0" fontId="0" fillId="7" borderId="33" xfId="0" applyFill="1" applyBorder="1" applyAlignment="1">
      <alignment horizontal="center" vertical="center"/>
    </xf>
    <xf numFmtId="0" fontId="0" fillId="7" borderId="27" xfId="0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9" fontId="1" fillId="7" borderId="62" xfId="1" applyFont="1" applyFill="1" applyBorder="1" applyAlignment="1">
      <alignment horizontal="center" vertical="center" wrapText="1"/>
    </xf>
    <xf numFmtId="9" fontId="1" fillId="7" borderId="63" xfId="1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left" vertical="center" wrapText="1"/>
    </xf>
    <xf numFmtId="0" fontId="1" fillId="4" borderId="14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4">
    <dxf>
      <fill>
        <patternFill>
          <bgColor theme="8" tint="0.59996337778862885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67D0B-5BF7-430B-B86D-0FF863C767A2}">
  <sheetPr filterMode="1"/>
  <dimension ref="A1:AL110"/>
  <sheetViews>
    <sheetView tabSelected="1" zoomScale="80" zoomScaleNormal="80" workbookViewId="0">
      <pane xSplit="2" ySplit="13" topLeftCell="J14" activePane="bottomRight" state="frozen"/>
      <selection pane="topRight" activeCell="C1" sqref="C1"/>
      <selection pane="bottomLeft" activeCell="A3" sqref="A3"/>
      <selection pane="bottomRight" activeCell="M73" sqref="M73"/>
    </sheetView>
  </sheetViews>
  <sheetFormatPr defaultColWidth="9.109375" defaultRowHeight="20.100000000000001" customHeight="1" x14ac:dyDescent="0.3"/>
  <cols>
    <col min="1" max="1" width="8" style="3" customWidth="1"/>
    <col min="2" max="2" width="55.109375" style="26" customWidth="1"/>
    <col min="3" max="3" width="16.6640625" style="2" customWidth="1"/>
    <col min="4" max="4" width="38.44140625" style="2" customWidth="1"/>
    <col min="5" max="5" width="10.6640625" style="3" customWidth="1"/>
    <col min="6" max="6" width="12.6640625" style="3" customWidth="1"/>
    <col min="7" max="7" width="10.88671875" style="3" customWidth="1"/>
    <col min="8" max="8" width="13.6640625" style="3" customWidth="1"/>
    <col min="9" max="9" width="13.109375" style="3" customWidth="1"/>
    <col min="10" max="10" width="10.88671875" style="3" customWidth="1"/>
    <col min="11" max="11" width="21" style="2" customWidth="1"/>
    <col min="12" max="12" width="36.44140625" style="2" customWidth="1"/>
    <col min="13" max="13" width="15.88671875" style="2" customWidth="1"/>
    <col min="14" max="14" width="21.109375" style="2" customWidth="1"/>
    <col min="15" max="15" width="8.6640625" style="44" customWidth="1"/>
    <col min="16" max="16" width="9" style="39" customWidth="1"/>
    <col min="17" max="17" width="9.6640625" style="39" customWidth="1"/>
    <col min="18" max="20" width="9" style="39" customWidth="1"/>
    <col min="21" max="26" width="6.33203125" style="2" customWidth="1"/>
    <col min="27" max="27" width="6.33203125" style="157" customWidth="1"/>
    <col min="28" max="41" width="6.33203125" style="2" customWidth="1"/>
    <col min="42" max="16384" width="9.109375" style="2"/>
  </cols>
  <sheetData>
    <row r="1" spans="1:38" ht="20.100000000000001" hidden="1" customHeight="1" x14ac:dyDescent="0.3">
      <c r="N1" s="44" t="s">
        <v>264</v>
      </c>
      <c r="P1" s="39">
        <f t="shared" ref="P1:T5" si="0">SUMIF($N$14:$N$102,$N1,P$14:P$102)</f>
        <v>250</v>
      </c>
      <c r="Q1" s="39">
        <f t="shared" si="0"/>
        <v>4250</v>
      </c>
      <c r="R1" s="39">
        <f t="shared" si="0"/>
        <v>6250</v>
      </c>
      <c r="S1" s="39">
        <f t="shared" si="0"/>
        <v>11750</v>
      </c>
      <c r="T1" s="39">
        <f t="shared" si="0"/>
        <v>1250</v>
      </c>
      <c r="AA1" s="2"/>
    </row>
    <row r="2" spans="1:38" ht="20.100000000000001" hidden="1" customHeight="1" x14ac:dyDescent="0.3">
      <c r="N2" s="2" t="s">
        <v>165</v>
      </c>
      <c r="P2" s="39">
        <f t="shared" si="0"/>
        <v>0</v>
      </c>
      <c r="Q2" s="39">
        <f t="shared" si="0"/>
        <v>20000</v>
      </c>
      <c r="R2" s="39">
        <f t="shared" si="0"/>
        <v>0</v>
      </c>
      <c r="S2" s="39">
        <f t="shared" si="0"/>
        <v>0</v>
      </c>
      <c r="T2" s="39">
        <f t="shared" si="0"/>
        <v>0</v>
      </c>
      <c r="AA2" s="2"/>
    </row>
    <row r="3" spans="1:38" ht="20.100000000000001" hidden="1" customHeight="1" x14ac:dyDescent="0.3">
      <c r="N3" s="2" t="s">
        <v>159</v>
      </c>
      <c r="P3" s="39">
        <f t="shared" si="0"/>
        <v>11000</v>
      </c>
      <c r="Q3" s="39">
        <f t="shared" si="0"/>
        <v>75000</v>
      </c>
      <c r="R3" s="39">
        <f t="shared" si="0"/>
        <v>20000</v>
      </c>
      <c r="S3" s="39">
        <f t="shared" si="0"/>
        <v>50000</v>
      </c>
      <c r="T3" s="39">
        <f t="shared" si="0"/>
        <v>0</v>
      </c>
      <c r="AA3" s="2"/>
    </row>
    <row r="4" spans="1:38" ht="20.100000000000001" hidden="1" customHeight="1" x14ac:dyDescent="0.3">
      <c r="N4" s="2" t="s">
        <v>157</v>
      </c>
      <c r="P4" s="39">
        <f t="shared" si="0"/>
        <v>0</v>
      </c>
      <c r="Q4" s="39">
        <f t="shared" si="0"/>
        <v>0</v>
      </c>
      <c r="R4" s="39">
        <f t="shared" si="0"/>
        <v>0</v>
      </c>
      <c r="S4" s="39">
        <f t="shared" si="0"/>
        <v>0</v>
      </c>
      <c r="T4" s="39">
        <f t="shared" si="0"/>
        <v>0</v>
      </c>
      <c r="AA4" s="2"/>
    </row>
    <row r="5" spans="1:38" ht="20.100000000000001" hidden="1" customHeight="1" x14ac:dyDescent="0.3">
      <c r="N5" s="2" t="s">
        <v>158</v>
      </c>
      <c r="P5" s="39">
        <f t="shared" si="0"/>
        <v>0</v>
      </c>
      <c r="Q5" s="39">
        <f t="shared" si="0"/>
        <v>0</v>
      </c>
      <c r="R5" s="39">
        <f t="shared" si="0"/>
        <v>0</v>
      </c>
      <c r="S5" s="39">
        <f t="shared" si="0"/>
        <v>0</v>
      </c>
      <c r="T5" s="39">
        <f t="shared" si="0"/>
        <v>0</v>
      </c>
      <c r="AA5" s="2"/>
    </row>
    <row r="6" spans="1:38" ht="20.100000000000001" hidden="1" customHeight="1" x14ac:dyDescent="0.3">
      <c r="N6" s="149" t="s">
        <v>265</v>
      </c>
      <c r="P6" s="148">
        <f>SUBTOTAL(9,P1:P5)</f>
        <v>0</v>
      </c>
      <c r="Q6" s="148">
        <f t="shared" ref="Q6:T6" si="1">SUBTOTAL(9,Q1:Q5)</f>
        <v>0</v>
      </c>
      <c r="R6" s="148">
        <f t="shared" si="1"/>
        <v>0</v>
      </c>
      <c r="S6" s="148">
        <f t="shared" si="1"/>
        <v>0</v>
      </c>
      <c r="T6" s="148">
        <f t="shared" si="1"/>
        <v>0</v>
      </c>
      <c r="AA6" s="2"/>
    </row>
    <row r="7" spans="1:38" ht="20.100000000000001" hidden="1" customHeight="1" x14ac:dyDescent="0.3">
      <c r="N7" s="2" t="s">
        <v>155</v>
      </c>
      <c r="P7" s="39">
        <f t="shared" ref="P7:T9" si="2">SUMIF($N$14:$N$102,$N7,P$14:P$102)</f>
        <v>0</v>
      </c>
      <c r="Q7" s="39">
        <f t="shared" si="2"/>
        <v>0</v>
      </c>
      <c r="R7" s="39">
        <f t="shared" si="2"/>
        <v>0</v>
      </c>
      <c r="S7" s="39">
        <f t="shared" si="2"/>
        <v>0</v>
      </c>
      <c r="T7" s="39">
        <f t="shared" si="2"/>
        <v>0</v>
      </c>
      <c r="AA7" s="2"/>
    </row>
    <row r="8" spans="1:38" ht="20.100000000000001" hidden="1" customHeight="1" x14ac:dyDescent="0.3">
      <c r="N8" s="2" t="s">
        <v>164</v>
      </c>
      <c r="P8" s="39">
        <f t="shared" si="2"/>
        <v>65000</v>
      </c>
      <c r="Q8" s="39">
        <f t="shared" si="2"/>
        <v>66000</v>
      </c>
      <c r="R8" s="39">
        <f t="shared" si="2"/>
        <v>104000</v>
      </c>
      <c r="S8" s="39">
        <f t="shared" si="2"/>
        <v>4000</v>
      </c>
      <c r="T8" s="39">
        <f t="shared" si="2"/>
        <v>4000</v>
      </c>
      <c r="AA8" s="2"/>
    </row>
    <row r="9" spans="1:38" ht="20.100000000000001" hidden="1" customHeight="1" x14ac:dyDescent="0.3">
      <c r="N9" s="2" t="s">
        <v>163</v>
      </c>
      <c r="P9" s="39">
        <f t="shared" si="2"/>
        <v>10200</v>
      </c>
      <c r="Q9" s="39">
        <f t="shared" si="2"/>
        <v>15950</v>
      </c>
      <c r="R9" s="39">
        <f t="shared" si="2"/>
        <v>3700</v>
      </c>
      <c r="S9" s="39">
        <f t="shared" si="2"/>
        <v>2200</v>
      </c>
      <c r="T9" s="39">
        <f t="shared" si="2"/>
        <v>2200</v>
      </c>
      <c r="AA9" s="2"/>
    </row>
    <row r="10" spans="1:38" ht="20.100000000000001" hidden="1" customHeight="1" thickBot="1" x14ac:dyDescent="0.35">
      <c r="N10" s="149" t="s">
        <v>266</v>
      </c>
      <c r="P10" s="148">
        <f>SUBTOTAL(9,P7:P9)</f>
        <v>0</v>
      </c>
      <c r="Q10" s="148">
        <f t="shared" ref="Q10:T10" si="3">SUBTOTAL(9,Q7:Q9)</f>
        <v>0</v>
      </c>
      <c r="R10" s="148">
        <f t="shared" si="3"/>
        <v>0</v>
      </c>
      <c r="S10" s="148">
        <f t="shared" si="3"/>
        <v>0</v>
      </c>
      <c r="T10" s="148">
        <f t="shared" si="3"/>
        <v>0</v>
      </c>
      <c r="AA10" s="2"/>
    </row>
    <row r="11" spans="1:38" ht="20.100000000000001" customHeight="1" thickBot="1" x14ac:dyDescent="0.35">
      <c r="P11" s="144">
        <f>SUBTOTAL(9,P14:P208)</f>
        <v>86450</v>
      </c>
      <c r="Q11" s="145">
        <f>SUBTOTAL(9,Q14:Q208)</f>
        <v>181200</v>
      </c>
      <c r="R11" s="145">
        <f>SUBTOTAL(9,R14:R208)</f>
        <v>133950</v>
      </c>
      <c r="S11" s="145">
        <f>SUBTOTAL(9,S14:S208)</f>
        <v>67950</v>
      </c>
      <c r="T11" s="146">
        <f>SUBTOTAL(9,T14:T208)</f>
        <v>7450</v>
      </c>
      <c r="U11" s="96">
        <f>SUM(U33:U110)</f>
        <v>6</v>
      </c>
      <c r="V11" s="102">
        <f>SUM(U33:U110)</f>
        <v>6</v>
      </c>
      <c r="W11" s="97">
        <f t="shared" ref="W11:AL11" si="4">SUM(W33:W110)</f>
        <v>6</v>
      </c>
      <c r="X11" s="98">
        <f t="shared" si="4"/>
        <v>14</v>
      </c>
      <c r="Y11" s="105">
        <f t="shared" si="4"/>
        <v>16</v>
      </c>
      <c r="Z11" s="99">
        <f t="shared" si="4"/>
        <v>16</v>
      </c>
      <c r="AA11" s="151">
        <f t="shared" si="4"/>
        <v>11</v>
      </c>
      <c r="AB11" s="101">
        <f t="shared" si="4"/>
        <v>14</v>
      </c>
      <c r="AC11" s="106">
        <f t="shared" si="4"/>
        <v>9</v>
      </c>
      <c r="AD11" s="102">
        <f t="shared" si="4"/>
        <v>9</v>
      </c>
      <c r="AE11" s="97">
        <f t="shared" si="4"/>
        <v>7</v>
      </c>
      <c r="AF11" s="98">
        <f t="shared" si="4"/>
        <v>3</v>
      </c>
      <c r="AG11" s="105">
        <f t="shared" si="4"/>
        <v>3</v>
      </c>
      <c r="AH11" s="99">
        <f t="shared" si="4"/>
        <v>3</v>
      </c>
      <c r="AI11" s="100">
        <f t="shared" si="4"/>
        <v>2</v>
      </c>
      <c r="AJ11" s="103">
        <f t="shared" si="4"/>
        <v>3</v>
      </c>
      <c r="AK11" s="104">
        <f t="shared" si="4"/>
        <v>2</v>
      </c>
      <c r="AL11" s="107">
        <f t="shared" si="4"/>
        <v>2</v>
      </c>
    </row>
    <row r="12" spans="1:38" s="1" customFormat="1" ht="22.2" customHeight="1" x14ac:dyDescent="0.3">
      <c r="A12" s="170" t="s">
        <v>3</v>
      </c>
      <c r="B12" s="166" t="s">
        <v>4</v>
      </c>
      <c r="C12" s="166" t="s">
        <v>156</v>
      </c>
      <c r="D12" s="166" t="s">
        <v>24</v>
      </c>
      <c r="E12" s="166" t="s">
        <v>235</v>
      </c>
      <c r="F12" s="164" t="s">
        <v>0</v>
      </c>
      <c r="G12" s="164" t="s">
        <v>58</v>
      </c>
      <c r="H12" s="164" t="s">
        <v>66</v>
      </c>
      <c r="I12" s="164" t="s">
        <v>53</v>
      </c>
      <c r="J12" s="164" t="s">
        <v>1</v>
      </c>
      <c r="K12" s="164" t="s">
        <v>51</v>
      </c>
      <c r="L12" s="160" t="s">
        <v>20</v>
      </c>
      <c r="M12" s="162" t="s">
        <v>10</v>
      </c>
      <c r="N12" s="168" t="s">
        <v>50</v>
      </c>
      <c r="O12" s="158" t="s">
        <v>9</v>
      </c>
      <c r="P12" s="138" t="s">
        <v>251</v>
      </c>
      <c r="Q12" s="139"/>
      <c r="R12" s="139"/>
      <c r="S12" s="139"/>
      <c r="T12" s="140"/>
      <c r="U12" s="117">
        <v>2019</v>
      </c>
      <c r="V12" s="119"/>
      <c r="W12" s="11">
        <v>2020</v>
      </c>
      <c r="X12" s="45"/>
      <c r="Y12" s="7"/>
      <c r="Z12" s="7"/>
      <c r="AA12" s="153">
        <v>2021</v>
      </c>
      <c r="AB12" s="47"/>
      <c r="AC12" s="8"/>
      <c r="AD12" s="8"/>
      <c r="AE12" s="11">
        <v>2022</v>
      </c>
      <c r="AF12" s="45"/>
      <c r="AG12" s="7"/>
      <c r="AH12" s="7"/>
      <c r="AI12" s="13">
        <v>2023</v>
      </c>
      <c r="AJ12" s="49"/>
      <c r="AK12" s="9"/>
      <c r="AL12" s="10"/>
    </row>
    <row r="13" spans="1:38" s="1" customFormat="1" ht="20.100000000000001" hidden="1" customHeight="1" thickBot="1" x14ac:dyDescent="0.35">
      <c r="A13" s="171"/>
      <c r="B13" s="167"/>
      <c r="C13" s="167" t="s">
        <v>76</v>
      </c>
      <c r="D13" s="167"/>
      <c r="E13" s="167"/>
      <c r="F13" s="165"/>
      <c r="G13" s="165"/>
      <c r="H13" s="165"/>
      <c r="I13" s="165"/>
      <c r="J13" s="165"/>
      <c r="K13" s="165"/>
      <c r="L13" s="161"/>
      <c r="M13" s="163"/>
      <c r="N13" s="169"/>
      <c r="O13" s="159"/>
      <c r="P13" s="141" t="s">
        <v>252</v>
      </c>
      <c r="Q13" s="131" t="s">
        <v>253</v>
      </c>
      <c r="R13" s="142" t="s">
        <v>254</v>
      </c>
      <c r="S13" s="131" t="s">
        <v>255</v>
      </c>
      <c r="T13" s="143" t="s">
        <v>256</v>
      </c>
      <c r="U13" s="118" t="s">
        <v>7</v>
      </c>
      <c r="V13" s="125" t="s">
        <v>8</v>
      </c>
      <c r="W13" s="12" t="s">
        <v>5</v>
      </c>
      <c r="X13" s="46" t="s">
        <v>6</v>
      </c>
      <c r="Y13" s="15" t="s">
        <v>7</v>
      </c>
      <c r="Z13" s="4" t="s">
        <v>8</v>
      </c>
      <c r="AA13" s="14" t="s">
        <v>5</v>
      </c>
      <c r="AB13" s="48" t="s">
        <v>6</v>
      </c>
      <c r="AC13" s="16" t="s">
        <v>7</v>
      </c>
      <c r="AD13" s="5" t="s">
        <v>8</v>
      </c>
      <c r="AE13" s="12" t="s">
        <v>5</v>
      </c>
      <c r="AF13" s="46" t="s">
        <v>6</v>
      </c>
      <c r="AG13" s="15" t="s">
        <v>7</v>
      </c>
      <c r="AH13" s="4" t="s">
        <v>8</v>
      </c>
      <c r="AI13" s="14" t="s">
        <v>5</v>
      </c>
      <c r="AJ13" s="50" t="s">
        <v>6</v>
      </c>
      <c r="AK13" s="6" t="s">
        <v>7</v>
      </c>
      <c r="AL13" s="17" t="s">
        <v>8</v>
      </c>
    </row>
    <row r="14" spans="1:38" ht="21.9" customHeight="1" x14ac:dyDescent="0.3">
      <c r="A14" s="18">
        <v>1</v>
      </c>
      <c r="B14" s="25" t="s">
        <v>38</v>
      </c>
      <c r="C14" s="19" t="s">
        <v>78</v>
      </c>
      <c r="D14" s="19" t="s">
        <v>39</v>
      </c>
      <c r="E14" s="95">
        <v>43647</v>
      </c>
      <c r="F14" s="20" t="s">
        <v>13</v>
      </c>
      <c r="G14" s="20" t="s">
        <v>60</v>
      </c>
      <c r="H14" s="20" t="s">
        <v>42</v>
      </c>
      <c r="I14" s="20" t="s">
        <v>143</v>
      </c>
      <c r="J14" s="20" t="s">
        <v>144</v>
      </c>
      <c r="K14" s="19" t="s">
        <v>36</v>
      </c>
      <c r="L14" s="21" t="s">
        <v>15</v>
      </c>
      <c r="M14" s="22" t="s">
        <v>195</v>
      </c>
      <c r="N14" s="114" t="s">
        <v>155</v>
      </c>
      <c r="O14" s="132">
        <v>0.5</v>
      </c>
      <c r="P14" s="111"/>
      <c r="Q14" s="38"/>
      <c r="R14" s="38"/>
      <c r="S14" s="38"/>
      <c r="T14" s="116"/>
      <c r="U14" s="120"/>
      <c r="V14" s="127"/>
      <c r="W14" s="51">
        <v>1</v>
      </c>
      <c r="X14" s="52">
        <v>1</v>
      </c>
      <c r="Y14" s="53"/>
      <c r="Z14" s="54"/>
      <c r="AA14" s="154">
        <v>1</v>
      </c>
      <c r="AB14" s="52">
        <v>1</v>
      </c>
      <c r="AC14" s="53"/>
      <c r="AD14" s="54"/>
      <c r="AE14" s="55">
        <v>1</v>
      </c>
      <c r="AF14" s="52">
        <v>1</v>
      </c>
      <c r="AG14" s="53"/>
      <c r="AH14" s="54"/>
      <c r="AI14" s="55">
        <v>1</v>
      </c>
      <c r="AJ14" s="56">
        <v>1</v>
      </c>
      <c r="AK14" s="57"/>
      <c r="AL14" s="58"/>
    </row>
    <row r="15" spans="1:38" ht="21.9" hidden="1" customHeight="1" x14ac:dyDescent="0.3">
      <c r="A15" s="18">
        <v>2</v>
      </c>
      <c r="B15" s="25" t="s">
        <v>14</v>
      </c>
      <c r="C15" s="19" t="s">
        <v>94</v>
      </c>
      <c r="D15" s="19" t="s">
        <v>30</v>
      </c>
      <c r="E15" s="95">
        <v>43647</v>
      </c>
      <c r="F15" s="20" t="s">
        <v>13</v>
      </c>
      <c r="G15" s="20" t="s">
        <v>62</v>
      </c>
      <c r="H15" s="20" t="s">
        <v>2</v>
      </c>
      <c r="I15" s="20" t="s">
        <v>145</v>
      </c>
      <c r="J15" s="20"/>
      <c r="K15" s="41"/>
      <c r="L15" s="42"/>
      <c r="M15" s="43"/>
      <c r="N15" s="114"/>
      <c r="O15" s="133"/>
      <c r="P15" s="111"/>
      <c r="Q15" s="38"/>
      <c r="R15" s="38"/>
      <c r="S15" s="38"/>
      <c r="T15" s="116"/>
      <c r="U15" s="122"/>
      <c r="V15" s="126"/>
      <c r="W15" s="59"/>
      <c r="X15" s="60"/>
      <c r="Y15" s="61"/>
      <c r="Z15" s="62"/>
      <c r="AA15" s="63"/>
      <c r="AB15" s="60"/>
      <c r="AC15" s="61"/>
      <c r="AD15" s="62"/>
      <c r="AE15" s="63"/>
      <c r="AF15" s="60"/>
      <c r="AG15" s="61"/>
      <c r="AH15" s="62"/>
      <c r="AI15" s="63"/>
      <c r="AJ15" s="64"/>
      <c r="AK15" s="65"/>
      <c r="AL15" s="66"/>
    </row>
    <row r="16" spans="1:38" ht="21.9" customHeight="1" x14ac:dyDescent="0.3">
      <c r="A16" s="18">
        <v>3</v>
      </c>
      <c r="B16" s="152" t="s">
        <v>146</v>
      </c>
      <c r="C16" s="19" t="s">
        <v>94</v>
      </c>
      <c r="D16" s="19" t="s">
        <v>25</v>
      </c>
      <c r="E16" s="95">
        <v>43647</v>
      </c>
      <c r="F16" s="20" t="s">
        <v>13</v>
      </c>
      <c r="G16" s="20" t="s">
        <v>60</v>
      </c>
      <c r="H16" s="20" t="s">
        <v>2</v>
      </c>
      <c r="I16" s="20" t="s">
        <v>143</v>
      </c>
      <c r="J16" s="20" t="s">
        <v>144</v>
      </c>
      <c r="K16" s="40"/>
      <c r="L16" s="21" t="s">
        <v>18</v>
      </c>
      <c r="M16" s="22" t="s">
        <v>195</v>
      </c>
      <c r="N16" s="114" t="s">
        <v>155</v>
      </c>
      <c r="O16" s="132">
        <v>0.2</v>
      </c>
      <c r="P16" s="111"/>
      <c r="Q16" s="38"/>
      <c r="R16" s="38"/>
      <c r="S16" s="38"/>
      <c r="T16" s="116"/>
      <c r="U16" s="120"/>
      <c r="V16" s="127"/>
      <c r="W16" s="55"/>
      <c r="X16" s="52">
        <v>1</v>
      </c>
      <c r="Y16" s="53">
        <v>1</v>
      </c>
      <c r="Z16" s="54">
        <v>1</v>
      </c>
      <c r="AA16" s="154">
        <v>1</v>
      </c>
      <c r="AB16" s="52">
        <v>1</v>
      </c>
      <c r="AC16" s="53">
        <v>1</v>
      </c>
      <c r="AD16" s="54">
        <v>1</v>
      </c>
      <c r="AE16" s="55">
        <v>1</v>
      </c>
      <c r="AF16" s="52"/>
      <c r="AG16" s="53"/>
      <c r="AH16" s="54"/>
      <c r="AI16" s="55"/>
      <c r="AJ16" s="56"/>
      <c r="AK16" s="57"/>
      <c r="AL16" s="58"/>
    </row>
    <row r="17" spans="1:38" ht="21.9" customHeight="1" x14ac:dyDescent="0.3">
      <c r="A17" s="18">
        <v>4</v>
      </c>
      <c r="B17" s="25" t="s">
        <v>19</v>
      </c>
      <c r="C17" s="19" t="s">
        <v>94</v>
      </c>
      <c r="D17" s="19" t="s">
        <v>26</v>
      </c>
      <c r="E17" s="95">
        <v>43647</v>
      </c>
      <c r="F17" s="20" t="s">
        <v>13</v>
      </c>
      <c r="G17" s="20" t="s">
        <v>60</v>
      </c>
      <c r="H17" s="20" t="s">
        <v>2</v>
      </c>
      <c r="I17" s="37" t="s">
        <v>143</v>
      </c>
      <c r="J17" s="20" t="s">
        <v>60</v>
      </c>
      <c r="K17" s="19" t="s">
        <v>37</v>
      </c>
      <c r="L17" s="21" t="s">
        <v>229</v>
      </c>
      <c r="M17" s="22" t="s">
        <v>227</v>
      </c>
      <c r="N17" s="114" t="s">
        <v>163</v>
      </c>
      <c r="O17" s="132">
        <v>0.1</v>
      </c>
      <c r="P17" s="111">
        <v>200</v>
      </c>
      <c r="Q17" s="38">
        <v>200</v>
      </c>
      <c r="R17" s="38">
        <v>200</v>
      </c>
      <c r="S17" s="38">
        <v>200</v>
      </c>
      <c r="T17" s="116">
        <v>200</v>
      </c>
      <c r="U17" s="120"/>
      <c r="V17" s="127"/>
      <c r="W17" s="55"/>
      <c r="X17" s="52">
        <v>1</v>
      </c>
      <c r="Y17" s="53"/>
      <c r="Z17" s="54">
        <v>1</v>
      </c>
      <c r="AA17" s="154"/>
      <c r="AB17" s="52">
        <v>1</v>
      </c>
      <c r="AC17" s="53"/>
      <c r="AD17" s="54">
        <v>1</v>
      </c>
      <c r="AE17" s="55"/>
      <c r="AF17" s="52">
        <v>1</v>
      </c>
      <c r="AG17" s="53"/>
      <c r="AH17" s="54">
        <v>1</v>
      </c>
      <c r="AI17" s="55"/>
      <c r="AJ17" s="56">
        <v>1</v>
      </c>
      <c r="AK17" s="57"/>
      <c r="AL17" s="58"/>
    </row>
    <row r="18" spans="1:38" ht="21.9" customHeight="1" x14ac:dyDescent="0.3">
      <c r="A18" s="18">
        <v>5</v>
      </c>
      <c r="B18" s="25" t="s">
        <v>122</v>
      </c>
      <c r="C18" s="19" t="s">
        <v>94</v>
      </c>
      <c r="D18" s="19" t="s">
        <v>27</v>
      </c>
      <c r="E18" s="95">
        <v>43647</v>
      </c>
      <c r="F18" s="20" t="s">
        <v>13</v>
      </c>
      <c r="G18" s="20" t="s">
        <v>60</v>
      </c>
      <c r="H18" s="20" t="s">
        <v>2</v>
      </c>
      <c r="I18" s="20" t="s">
        <v>143</v>
      </c>
      <c r="J18" s="20" t="s">
        <v>60</v>
      </c>
      <c r="K18" s="19" t="s">
        <v>37</v>
      </c>
      <c r="L18" s="21" t="s">
        <v>229</v>
      </c>
      <c r="M18" s="22" t="s">
        <v>227</v>
      </c>
      <c r="N18" s="114" t="s">
        <v>166</v>
      </c>
      <c r="O18" s="132">
        <v>0.1</v>
      </c>
      <c r="P18" s="111"/>
      <c r="Q18" s="38">
        <v>1000</v>
      </c>
      <c r="R18" s="38">
        <v>1000</v>
      </c>
      <c r="S18" s="38">
        <v>1000</v>
      </c>
      <c r="T18" s="116">
        <v>1000</v>
      </c>
      <c r="U18" s="120"/>
      <c r="V18" s="127"/>
      <c r="W18" s="55"/>
      <c r="X18" s="52"/>
      <c r="Y18" s="53"/>
      <c r="Z18" s="54">
        <v>1</v>
      </c>
      <c r="AA18" s="154">
        <v>1</v>
      </c>
      <c r="AB18" s="52">
        <v>1</v>
      </c>
      <c r="AC18" s="53"/>
      <c r="AD18" s="54"/>
      <c r="AE18" s="55"/>
      <c r="AF18" s="112"/>
      <c r="AG18" s="53"/>
      <c r="AH18" s="54"/>
      <c r="AI18" s="55"/>
      <c r="AJ18" s="113"/>
      <c r="AK18" s="57"/>
      <c r="AL18" s="58"/>
    </row>
    <row r="19" spans="1:38" ht="21.9" customHeight="1" x14ac:dyDescent="0.3">
      <c r="A19" s="18">
        <v>6</v>
      </c>
      <c r="B19" s="152" t="s">
        <v>46</v>
      </c>
      <c r="C19" s="19" t="s">
        <v>83</v>
      </c>
      <c r="D19" s="19" t="s">
        <v>47</v>
      </c>
      <c r="E19" s="95">
        <v>43647</v>
      </c>
      <c r="F19" s="20" t="s">
        <v>13</v>
      </c>
      <c r="G19" s="20" t="s">
        <v>59</v>
      </c>
      <c r="H19" s="20" t="s">
        <v>2</v>
      </c>
      <c r="I19" s="20" t="s">
        <v>143</v>
      </c>
      <c r="J19" s="20" t="s">
        <v>144</v>
      </c>
      <c r="K19" s="19" t="s">
        <v>170</v>
      </c>
      <c r="L19" s="21" t="s">
        <v>210</v>
      </c>
      <c r="M19" s="22" t="s">
        <v>196</v>
      </c>
      <c r="N19" s="114" t="s">
        <v>163</v>
      </c>
      <c r="O19" s="132">
        <v>0</v>
      </c>
      <c r="P19" s="111">
        <v>2000</v>
      </c>
      <c r="Q19" s="38">
        <v>500</v>
      </c>
      <c r="R19" s="38">
        <v>300</v>
      </c>
      <c r="S19" s="38">
        <v>300</v>
      </c>
      <c r="T19" s="116">
        <v>300</v>
      </c>
      <c r="U19" s="120"/>
      <c r="V19" s="127"/>
      <c r="W19" s="55">
        <v>1</v>
      </c>
      <c r="X19" s="52">
        <v>1</v>
      </c>
      <c r="Y19" s="53"/>
      <c r="Z19" s="54"/>
      <c r="AA19" s="154"/>
      <c r="AB19" s="52"/>
      <c r="AC19" s="53"/>
      <c r="AD19" s="54"/>
      <c r="AE19" s="55"/>
      <c r="AF19" s="52"/>
      <c r="AG19" s="53"/>
      <c r="AH19" s="54"/>
      <c r="AI19" s="55"/>
      <c r="AJ19" s="56"/>
      <c r="AK19" s="57"/>
      <c r="AL19" s="58"/>
    </row>
    <row r="20" spans="1:38" ht="21.9" customHeight="1" x14ac:dyDescent="0.3">
      <c r="A20" s="18">
        <v>7</v>
      </c>
      <c r="B20" s="25" t="s">
        <v>230</v>
      </c>
      <c r="C20" s="19" t="s">
        <v>94</v>
      </c>
      <c r="D20" s="19" t="s">
        <v>95</v>
      </c>
      <c r="E20" s="95">
        <v>43647</v>
      </c>
      <c r="F20" s="20" t="s">
        <v>13</v>
      </c>
      <c r="G20" s="20" t="s">
        <v>60</v>
      </c>
      <c r="H20" s="20" t="s">
        <v>2</v>
      </c>
      <c r="I20" s="20" t="s">
        <v>143</v>
      </c>
      <c r="J20" s="20" t="s">
        <v>60</v>
      </c>
      <c r="K20" s="19" t="s">
        <v>171</v>
      </c>
      <c r="L20" s="21" t="s">
        <v>236</v>
      </c>
      <c r="M20" s="22" t="s">
        <v>227</v>
      </c>
      <c r="N20" s="114" t="s">
        <v>163</v>
      </c>
      <c r="O20" s="132">
        <v>0.2</v>
      </c>
      <c r="P20" s="111">
        <v>500</v>
      </c>
      <c r="Q20" s="38">
        <v>200</v>
      </c>
      <c r="R20" s="38">
        <v>200</v>
      </c>
      <c r="S20" s="38">
        <v>200</v>
      </c>
      <c r="T20" s="116">
        <v>200</v>
      </c>
      <c r="U20" s="120"/>
      <c r="V20" s="127"/>
      <c r="W20" s="55">
        <v>1</v>
      </c>
      <c r="X20" s="52">
        <v>1</v>
      </c>
      <c r="Y20" s="53"/>
      <c r="Z20" s="54">
        <v>1</v>
      </c>
      <c r="AA20" s="154">
        <v>1</v>
      </c>
      <c r="AB20" s="52">
        <v>1</v>
      </c>
      <c r="AC20" s="53">
        <v>1</v>
      </c>
      <c r="AD20" s="54">
        <v>1</v>
      </c>
      <c r="AE20" s="55">
        <v>1</v>
      </c>
      <c r="AF20" s="52"/>
      <c r="AG20" s="53"/>
      <c r="AH20" s="54"/>
      <c r="AI20" s="55"/>
      <c r="AJ20" s="56"/>
      <c r="AK20" s="57"/>
      <c r="AL20" s="58"/>
    </row>
    <row r="21" spans="1:38" ht="21.9" customHeight="1" x14ac:dyDescent="0.3">
      <c r="A21" s="18">
        <v>8</v>
      </c>
      <c r="B21" s="25" t="s">
        <v>231</v>
      </c>
      <c r="C21" s="19" t="s">
        <v>94</v>
      </c>
      <c r="D21" s="19" t="s">
        <v>95</v>
      </c>
      <c r="E21" s="95">
        <v>43647</v>
      </c>
      <c r="F21" s="20" t="s">
        <v>13</v>
      </c>
      <c r="G21" s="20" t="s">
        <v>59</v>
      </c>
      <c r="H21" s="20" t="s">
        <v>2</v>
      </c>
      <c r="I21" s="20" t="s">
        <v>143</v>
      </c>
      <c r="J21" s="20" t="s">
        <v>144</v>
      </c>
      <c r="K21" s="19" t="s">
        <v>171</v>
      </c>
      <c r="L21" s="21" t="s">
        <v>237</v>
      </c>
      <c r="M21" s="22" t="s">
        <v>227</v>
      </c>
      <c r="N21" s="114" t="s">
        <v>166</v>
      </c>
      <c r="O21" s="132">
        <v>0.5</v>
      </c>
      <c r="P21" s="111">
        <v>250</v>
      </c>
      <c r="Q21" s="38">
        <v>250</v>
      </c>
      <c r="R21" s="38">
        <v>250</v>
      </c>
      <c r="S21" s="38">
        <v>250</v>
      </c>
      <c r="T21" s="116">
        <v>250</v>
      </c>
      <c r="U21" s="120">
        <v>1</v>
      </c>
      <c r="V21" s="127">
        <v>1</v>
      </c>
      <c r="W21" s="55">
        <v>1</v>
      </c>
      <c r="X21" s="52"/>
      <c r="Y21" s="53"/>
      <c r="Z21" s="54">
        <v>1</v>
      </c>
      <c r="AA21" s="154"/>
      <c r="AB21" s="52"/>
      <c r="AC21" s="53"/>
      <c r="AD21" s="54">
        <v>1</v>
      </c>
      <c r="AE21" s="55"/>
      <c r="AF21" s="52"/>
      <c r="AG21" s="53"/>
      <c r="AH21" s="54">
        <v>1</v>
      </c>
      <c r="AI21" s="55"/>
      <c r="AJ21" s="56"/>
      <c r="AK21" s="57"/>
      <c r="AL21" s="58"/>
    </row>
    <row r="22" spans="1:38" ht="21.9" customHeight="1" x14ac:dyDescent="0.3">
      <c r="A22" s="18">
        <v>9</v>
      </c>
      <c r="B22" s="152" t="s">
        <v>191</v>
      </c>
      <c r="C22" s="19" t="s">
        <v>94</v>
      </c>
      <c r="D22" s="19" t="s">
        <v>95</v>
      </c>
      <c r="E22" s="95">
        <v>43647</v>
      </c>
      <c r="F22" s="20" t="s">
        <v>13</v>
      </c>
      <c r="G22" s="20" t="s">
        <v>60</v>
      </c>
      <c r="H22" s="20" t="s">
        <v>2</v>
      </c>
      <c r="I22" s="20" t="s">
        <v>143</v>
      </c>
      <c r="J22" s="20" t="s">
        <v>144</v>
      </c>
      <c r="K22" s="19" t="s">
        <v>167</v>
      </c>
      <c r="L22" s="21" t="s">
        <v>192</v>
      </c>
      <c r="M22" s="22" t="s">
        <v>195</v>
      </c>
      <c r="N22" s="114" t="s">
        <v>157</v>
      </c>
      <c r="O22" s="132">
        <v>0.1</v>
      </c>
      <c r="P22" s="111"/>
      <c r="Q22" s="38"/>
      <c r="R22" s="38"/>
      <c r="S22" s="38"/>
      <c r="T22" s="116"/>
      <c r="U22" s="120"/>
      <c r="V22" s="127"/>
      <c r="W22" s="55"/>
      <c r="X22" s="52">
        <v>1</v>
      </c>
      <c r="Y22" s="53">
        <v>1</v>
      </c>
      <c r="Z22" s="54">
        <v>1</v>
      </c>
      <c r="AA22" s="154">
        <v>1</v>
      </c>
      <c r="AB22" s="52">
        <v>1</v>
      </c>
      <c r="AC22" s="53">
        <v>1</v>
      </c>
      <c r="AD22" s="54">
        <v>1</v>
      </c>
      <c r="AE22" s="55">
        <v>1</v>
      </c>
      <c r="AF22" s="52"/>
      <c r="AG22" s="53"/>
      <c r="AH22" s="54"/>
      <c r="AI22" s="55"/>
      <c r="AJ22" s="56"/>
      <c r="AK22" s="57"/>
      <c r="AL22" s="58"/>
    </row>
    <row r="23" spans="1:38" ht="21.9" customHeight="1" x14ac:dyDescent="0.3">
      <c r="A23" s="18">
        <v>10</v>
      </c>
      <c r="B23" s="25" t="s">
        <v>238</v>
      </c>
      <c r="C23" s="19" t="s">
        <v>94</v>
      </c>
      <c r="D23" s="19" t="s">
        <v>95</v>
      </c>
      <c r="E23" s="95">
        <v>43647</v>
      </c>
      <c r="F23" s="20" t="s">
        <v>13</v>
      </c>
      <c r="G23" s="20" t="s">
        <v>62</v>
      </c>
      <c r="H23" s="20" t="s">
        <v>2</v>
      </c>
      <c r="I23" s="20" t="s">
        <v>143</v>
      </c>
      <c r="J23" s="20" t="s">
        <v>144</v>
      </c>
      <c r="K23" s="19" t="s">
        <v>168</v>
      </c>
      <c r="L23" s="21" t="s">
        <v>239</v>
      </c>
      <c r="M23" s="22" t="s">
        <v>168</v>
      </c>
      <c r="N23" s="114" t="s">
        <v>158</v>
      </c>
      <c r="O23" s="132">
        <v>0</v>
      </c>
      <c r="P23" s="111" t="s">
        <v>168</v>
      </c>
      <c r="Q23" s="38"/>
      <c r="R23" s="38"/>
      <c r="S23" s="38"/>
      <c r="T23" s="116"/>
      <c r="U23" s="120"/>
      <c r="V23" s="127"/>
      <c r="W23" s="55"/>
      <c r="X23" s="52"/>
      <c r="Y23" s="53"/>
      <c r="Z23" s="54"/>
      <c r="AA23" s="154"/>
      <c r="AB23" s="52"/>
      <c r="AC23" s="53"/>
      <c r="AD23" s="54"/>
      <c r="AE23" s="55"/>
      <c r="AF23" s="52">
        <v>1</v>
      </c>
      <c r="AG23" s="53">
        <v>1</v>
      </c>
      <c r="AH23" s="54">
        <v>1</v>
      </c>
      <c r="AI23" s="55">
        <v>1</v>
      </c>
      <c r="AJ23" s="56">
        <v>1</v>
      </c>
      <c r="AK23" s="57">
        <v>1</v>
      </c>
      <c r="AL23" s="58">
        <v>1</v>
      </c>
    </row>
    <row r="24" spans="1:38" ht="21.9" customHeight="1" x14ac:dyDescent="0.3">
      <c r="A24" s="18">
        <v>11</v>
      </c>
      <c r="B24" s="25" t="s">
        <v>119</v>
      </c>
      <c r="C24" s="19" t="s">
        <v>94</v>
      </c>
      <c r="D24" s="19" t="s">
        <v>120</v>
      </c>
      <c r="E24" s="95">
        <v>43647</v>
      </c>
      <c r="F24" s="20" t="s">
        <v>13</v>
      </c>
      <c r="G24" s="20" t="s">
        <v>59</v>
      </c>
      <c r="H24" s="20" t="s">
        <v>42</v>
      </c>
      <c r="I24" s="20" t="s">
        <v>143</v>
      </c>
      <c r="J24" s="20" t="s">
        <v>60</v>
      </c>
      <c r="K24" s="19" t="s">
        <v>172</v>
      </c>
      <c r="L24" s="21" t="s">
        <v>193</v>
      </c>
      <c r="M24" s="22" t="s">
        <v>196</v>
      </c>
      <c r="N24" s="114" t="s">
        <v>157</v>
      </c>
      <c r="O24" s="132">
        <v>0.3</v>
      </c>
      <c r="P24" s="111"/>
      <c r="Q24" s="38"/>
      <c r="R24" s="38"/>
      <c r="S24" s="38"/>
      <c r="T24" s="116"/>
      <c r="U24" s="120">
        <v>1</v>
      </c>
      <c r="V24" s="127">
        <v>1</v>
      </c>
      <c r="W24" s="55">
        <v>1</v>
      </c>
      <c r="X24" s="52">
        <v>1</v>
      </c>
      <c r="Y24" s="53">
        <v>1</v>
      </c>
      <c r="Z24" s="54">
        <v>1</v>
      </c>
      <c r="AA24" s="154"/>
      <c r="AB24" s="52"/>
      <c r="AC24" s="53"/>
      <c r="AD24" s="54"/>
      <c r="AE24" s="55"/>
      <c r="AF24" s="52"/>
      <c r="AG24" s="53"/>
      <c r="AH24" s="54"/>
      <c r="AI24" s="55"/>
      <c r="AJ24" s="56"/>
      <c r="AK24" s="57"/>
      <c r="AL24" s="58"/>
    </row>
    <row r="25" spans="1:38" ht="21.9" customHeight="1" x14ac:dyDescent="0.3">
      <c r="A25" s="18">
        <v>12</v>
      </c>
      <c r="B25" s="152" t="s">
        <v>54</v>
      </c>
      <c r="C25" s="19" t="s">
        <v>78</v>
      </c>
      <c r="D25" s="19" t="s">
        <v>55</v>
      </c>
      <c r="E25" s="95">
        <v>43647</v>
      </c>
      <c r="F25" s="20" t="s">
        <v>56</v>
      </c>
      <c r="G25" s="20" t="s">
        <v>59</v>
      </c>
      <c r="H25" s="20" t="s">
        <v>2</v>
      </c>
      <c r="I25" s="20" t="s">
        <v>143</v>
      </c>
      <c r="J25" s="20" t="s">
        <v>60</v>
      </c>
      <c r="K25" s="19" t="s">
        <v>173</v>
      </c>
      <c r="L25" s="21" t="s">
        <v>228</v>
      </c>
      <c r="M25" s="22" t="s">
        <v>227</v>
      </c>
      <c r="N25" s="114" t="s">
        <v>163</v>
      </c>
      <c r="O25" s="132">
        <v>0</v>
      </c>
      <c r="P25" s="111">
        <v>2000</v>
      </c>
      <c r="Q25" s="38">
        <v>1000</v>
      </c>
      <c r="R25" s="38">
        <v>500</v>
      </c>
      <c r="S25" s="38">
        <v>500</v>
      </c>
      <c r="T25" s="116">
        <v>500</v>
      </c>
      <c r="U25" s="120">
        <v>1</v>
      </c>
      <c r="V25" s="127">
        <v>1</v>
      </c>
      <c r="W25" s="55">
        <v>1</v>
      </c>
      <c r="X25" s="52">
        <v>1</v>
      </c>
      <c r="Y25" s="53">
        <v>1</v>
      </c>
      <c r="Z25" s="54"/>
      <c r="AA25" s="154"/>
      <c r="AB25" s="52"/>
      <c r="AC25" s="53"/>
      <c r="AD25" s="54"/>
      <c r="AE25" s="55"/>
      <c r="AF25" s="52"/>
      <c r="AG25" s="53"/>
      <c r="AH25" s="54"/>
      <c r="AI25" s="55"/>
      <c r="AJ25" s="56"/>
      <c r="AK25" s="57"/>
      <c r="AL25" s="58"/>
    </row>
    <row r="26" spans="1:38" ht="21.9" customHeight="1" x14ac:dyDescent="0.3">
      <c r="A26" s="18">
        <v>13</v>
      </c>
      <c r="B26" s="152" t="s">
        <v>232</v>
      </c>
      <c r="C26" s="19" t="s">
        <v>83</v>
      </c>
      <c r="D26" s="19" t="s">
        <v>67</v>
      </c>
      <c r="E26" s="95">
        <v>43647</v>
      </c>
      <c r="F26" s="20" t="s">
        <v>56</v>
      </c>
      <c r="G26" s="20" t="s">
        <v>59</v>
      </c>
      <c r="H26" s="20" t="s">
        <v>42</v>
      </c>
      <c r="I26" s="20" t="s">
        <v>143</v>
      </c>
      <c r="J26" s="20" t="s">
        <v>144</v>
      </c>
      <c r="K26" s="19" t="s">
        <v>174</v>
      </c>
      <c r="L26" s="21" t="s">
        <v>194</v>
      </c>
      <c r="M26" s="22" t="s">
        <v>195</v>
      </c>
      <c r="N26" s="114" t="s">
        <v>155</v>
      </c>
      <c r="O26" s="132">
        <v>0.5</v>
      </c>
      <c r="P26" s="111"/>
      <c r="Q26" s="38"/>
      <c r="R26" s="38"/>
      <c r="S26" s="38"/>
      <c r="T26" s="116"/>
      <c r="U26" s="120">
        <v>1</v>
      </c>
      <c r="V26" s="127">
        <v>1</v>
      </c>
      <c r="W26" s="55">
        <v>1</v>
      </c>
      <c r="X26" s="52">
        <v>1</v>
      </c>
      <c r="Y26" s="53"/>
      <c r="Z26" s="54"/>
      <c r="AA26" s="154"/>
      <c r="AB26" s="52"/>
      <c r="AC26" s="53"/>
      <c r="AD26" s="54"/>
      <c r="AE26" s="55"/>
      <c r="AF26" s="52"/>
      <c r="AG26" s="53"/>
      <c r="AH26" s="54"/>
      <c r="AI26" s="55"/>
      <c r="AJ26" s="56"/>
      <c r="AK26" s="57"/>
      <c r="AL26" s="58"/>
    </row>
    <row r="27" spans="1:38" ht="21.9" customHeight="1" x14ac:dyDescent="0.3">
      <c r="A27" s="18">
        <v>14</v>
      </c>
      <c r="B27" s="25" t="s">
        <v>92</v>
      </c>
      <c r="C27" s="19" t="s">
        <v>85</v>
      </c>
      <c r="D27" s="19" t="s">
        <v>106</v>
      </c>
      <c r="E27" s="95">
        <v>43647</v>
      </c>
      <c r="F27" s="20" t="s">
        <v>56</v>
      </c>
      <c r="G27" s="20" t="s">
        <v>61</v>
      </c>
      <c r="H27" s="20" t="s">
        <v>42</v>
      </c>
      <c r="I27" s="20" t="s">
        <v>143</v>
      </c>
      <c r="J27" s="20" t="s">
        <v>144</v>
      </c>
      <c r="K27" s="40" t="s">
        <v>175</v>
      </c>
      <c r="L27" s="24"/>
      <c r="M27" s="23" t="s">
        <v>195</v>
      </c>
      <c r="N27" s="115" t="s">
        <v>155</v>
      </c>
      <c r="O27" s="134">
        <v>1</v>
      </c>
      <c r="P27" s="111"/>
      <c r="Q27" s="38"/>
      <c r="R27" s="38"/>
      <c r="S27" s="38"/>
      <c r="T27" s="116"/>
      <c r="U27" s="123"/>
      <c r="V27" s="128"/>
      <c r="W27" s="71"/>
      <c r="X27" s="68"/>
      <c r="Y27" s="69"/>
      <c r="Z27" s="70"/>
      <c r="AA27" s="154"/>
      <c r="AB27" s="68"/>
      <c r="AC27" s="69"/>
      <c r="AD27" s="70"/>
      <c r="AE27" s="71"/>
      <c r="AF27" s="68"/>
      <c r="AG27" s="69"/>
      <c r="AH27" s="70"/>
      <c r="AI27" s="71"/>
      <c r="AJ27" s="72"/>
      <c r="AK27" s="73"/>
      <c r="AL27" s="74"/>
    </row>
    <row r="28" spans="1:38" ht="21.9" hidden="1" customHeight="1" x14ac:dyDescent="0.3">
      <c r="A28" s="18">
        <v>15</v>
      </c>
      <c r="B28" s="25" t="s">
        <v>97</v>
      </c>
      <c r="C28" s="19" t="s">
        <v>94</v>
      </c>
      <c r="D28" s="19" t="s">
        <v>95</v>
      </c>
      <c r="E28" s="95">
        <v>43647</v>
      </c>
      <c r="F28" s="20" t="s">
        <v>56</v>
      </c>
      <c r="G28" s="20" t="s">
        <v>60</v>
      </c>
      <c r="H28" s="20" t="s">
        <v>42</v>
      </c>
      <c r="I28" s="20" t="s">
        <v>145</v>
      </c>
      <c r="J28" s="20"/>
      <c r="K28" s="41"/>
      <c r="L28" s="42"/>
      <c r="M28" s="43"/>
      <c r="N28" s="114"/>
      <c r="O28" s="133"/>
      <c r="P28" s="111"/>
      <c r="Q28" s="38"/>
      <c r="R28" s="38"/>
      <c r="S28" s="38"/>
      <c r="T28" s="116"/>
      <c r="U28" s="122"/>
      <c r="V28" s="126"/>
      <c r="W28" s="63"/>
      <c r="X28" s="60"/>
      <c r="Y28" s="61"/>
      <c r="Z28" s="62"/>
      <c r="AA28" s="63"/>
      <c r="AB28" s="60"/>
      <c r="AC28" s="61"/>
      <c r="AD28" s="62"/>
      <c r="AE28" s="63"/>
      <c r="AF28" s="60"/>
      <c r="AG28" s="61"/>
      <c r="AH28" s="62"/>
      <c r="AI28" s="63"/>
      <c r="AJ28" s="64"/>
      <c r="AK28" s="65"/>
      <c r="AL28" s="66"/>
    </row>
    <row r="29" spans="1:38" ht="21.9" customHeight="1" x14ac:dyDescent="0.3">
      <c r="A29" s="18">
        <v>16</v>
      </c>
      <c r="B29" s="25" t="s">
        <v>125</v>
      </c>
      <c r="C29" s="19" t="s">
        <v>83</v>
      </c>
      <c r="D29" s="19" t="s">
        <v>116</v>
      </c>
      <c r="E29" s="95">
        <v>43647</v>
      </c>
      <c r="F29" s="20" t="s">
        <v>56</v>
      </c>
      <c r="G29" s="20" t="s">
        <v>59</v>
      </c>
      <c r="H29" s="20" t="s">
        <v>2</v>
      </c>
      <c r="I29" s="20" t="s">
        <v>143</v>
      </c>
      <c r="J29" s="20" t="s">
        <v>144</v>
      </c>
      <c r="K29" s="40"/>
      <c r="L29" s="21" t="s">
        <v>198</v>
      </c>
      <c r="M29" s="22" t="s">
        <v>195</v>
      </c>
      <c r="N29" s="115" t="s">
        <v>155</v>
      </c>
      <c r="O29" s="132">
        <v>1</v>
      </c>
      <c r="P29" s="111"/>
      <c r="Q29" s="38"/>
      <c r="R29" s="38"/>
      <c r="S29" s="38"/>
      <c r="T29" s="116"/>
      <c r="U29" s="120"/>
      <c r="V29" s="127"/>
      <c r="W29" s="55">
        <v>1</v>
      </c>
      <c r="X29" s="52"/>
      <c r="Y29" s="53"/>
      <c r="Z29" s="54"/>
      <c r="AA29" s="154"/>
      <c r="AB29" s="52"/>
      <c r="AC29" s="53"/>
      <c r="AD29" s="54"/>
      <c r="AE29" s="55"/>
      <c r="AF29" s="52"/>
      <c r="AG29" s="53"/>
      <c r="AH29" s="54"/>
      <c r="AI29" s="55"/>
      <c r="AJ29" s="56"/>
      <c r="AK29" s="57"/>
      <c r="AL29" s="58"/>
    </row>
    <row r="30" spans="1:38" ht="21.9" customHeight="1" x14ac:dyDescent="0.3">
      <c r="A30" s="18">
        <v>17</v>
      </c>
      <c r="B30" s="25" t="s">
        <v>149</v>
      </c>
      <c r="C30" s="19" t="s">
        <v>94</v>
      </c>
      <c r="D30" s="19" t="s">
        <v>136</v>
      </c>
      <c r="E30" s="95">
        <v>43647</v>
      </c>
      <c r="F30" s="20" t="s">
        <v>56</v>
      </c>
      <c r="G30" s="20" t="s">
        <v>60</v>
      </c>
      <c r="H30" s="20" t="s">
        <v>2</v>
      </c>
      <c r="I30" s="20" t="s">
        <v>143</v>
      </c>
      <c r="J30" s="20" t="s">
        <v>144</v>
      </c>
      <c r="K30" s="19" t="s">
        <v>170</v>
      </c>
      <c r="L30" s="21" t="s">
        <v>199</v>
      </c>
      <c r="M30" s="22" t="s">
        <v>227</v>
      </c>
      <c r="N30" s="114" t="s">
        <v>164</v>
      </c>
      <c r="O30" s="132">
        <v>0</v>
      </c>
      <c r="P30" s="111"/>
      <c r="Q30" s="38">
        <v>5000</v>
      </c>
      <c r="R30" s="38">
        <v>1000</v>
      </c>
      <c r="S30" s="38">
        <v>1000</v>
      </c>
      <c r="T30" s="116">
        <v>1000</v>
      </c>
      <c r="U30" s="120"/>
      <c r="V30" s="127"/>
      <c r="W30" s="55"/>
      <c r="X30" s="52">
        <v>1</v>
      </c>
      <c r="Y30" s="53">
        <v>1</v>
      </c>
      <c r="Z30" s="54">
        <v>1</v>
      </c>
      <c r="AA30" s="154">
        <v>1</v>
      </c>
      <c r="AB30" s="52">
        <v>1</v>
      </c>
      <c r="AC30" s="53">
        <v>1</v>
      </c>
      <c r="AD30" s="54">
        <v>1</v>
      </c>
      <c r="AE30" s="55">
        <v>1</v>
      </c>
      <c r="AF30" s="52"/>
      <c r="AG30" s="53"/>
      <c r="AH30" s="54"/>
      <c r="AI30" s="55"/>
      <c r="AJ30" s="56"/>
      <c r="AK30" s="57"/>
      <c r="AL30" s="58"/>
    </row>
    <row r="31" spans="1:38" ht="21.9" customHeight="1" x14ac:dyDescent="0.3">
      <c r="A31" s="18">
        <v>18</v>
      </c>
      <c r="B31" s="25" t="s">
        <v>132</v>
      </c>
      <c r="C31" s="19" t="s">
        <v>78</v>
      </c>
      <c r="D31" s="19" t="s">
        <v>136</v>
      </c>
      <c r="E31" s="95">
        <v>43647</v>
      </c>
      <c r="F31" s="20" t="s">
        <v>56</v>
      </c>
      <c r="G31" s="20" t="s">
        <v>60</v>
      </c>
      <c r="H31" s="20" t="s">
        <v>2</v>
      </c>
      <c r="I31" s="20" t="s">
        <v>143</v>
      </c>
      <c r="J31" s="20" t="s">
        <v>60</v>
      </c>
      <c r="K31" s="19" t="s">
        <v>175</v>
      </c>
      <c r="L31" s="21" t="s">
        <v>200</v>
      </c>
      <c r="M31" s="22" t="s">
        <v>227</v>
      </c>
      <c r="N31" s="114" t="s">
        <v>163</v>
      </c>
      <c r="O31" s="132">
        <v>0</v>
      </c>
      <c r="P31" s="111"/>
      <c r="Q31" s="38">
        <v>500</v>
      </c>
      <c r="R31" s="38"/>
      <c r="S31" s="38"/>
      <c r="T31" s="116"/>
      <c r="U31" s="120"/>
      <c r="V31" s="127"/>
      <c r="W31" s="55"/>
      <c r="X31" s="52">
        <v>1</v>
      </c>
      <c r="Y31" s="53">
        <v>1</v>
      </c>
      <c r="Z31" s="54">
        <v>1</v>
      </c>
      <c r="AA31" s="154">
        <v>1</v>
      </c>
      <c r="AB31" s="52">
        <v>1</v>
      </c>
      <c r="AC31" s="53">
        <v>1</v>
      </c>
      <c r="AD31" s="54">
        <v>1</v>
      </c>
      <c r="AE31" s="55">
        <v>1</v>
      </c>
      <c r="AF31" s="52"/>
      <c r="AG31" s="53"/>
      <c r="AH31" s="54"/>
      <c r="AI31" s="55"/>
      <c r="AJ31" s="56"/>
      <c r="AK31" s="57"/>
      <c r="AL31" s="58"/>
    </row>
    <row r="32" spans="1:38" ht="21.9" customHeight="1" x14ac:dyDescent="0.3">
      <c r="A32" s="18">
        <v>19</v>
      </c>
      <c r="B32" s="25" t="s">
        <v>240</v>
      </c>
      <c r="C32" s="19" t="s">
        <v>81</v>
      </c>
      <c r="D32" s="19" t="s">
        <v>95</v>
      </c>
      <c r="E32" s="95">
        <v>43647</v>
      </c>
      <c r="F32" s="20" t="s">
        <v>56</v>
      </c>
      <c r="G32" s="20" t="s">
        <v>59</v>
      </c>
      <c r="H32" s="20" t="s">
        <v>2</v>
      </c>
      <c r="I32" s="20" t="s">
        <v>143</v>
      </c>
      <c r="J32" s="20" t="s">
        <v>60</v>
      </c>
      <c r="K32" s="19" t="s">
        <v>257</v>
      </c>
      <c r="L32" s="21" t="s">
        <v>258</v>
      </c>
      <c r="M32" s="22" t="s">
        <v>195</v>
      </c>
      <c r="N32" s="114" t="s">
        <v>163</v>
      </c>
      <c r="O32" s="132">
        <v>1</v>
      </c>
      <c r="P32" s="111">
        <v>500</v>
      </c>
      <c r="Q32" s="38"/>
      <c r="R32" s="38"/>
      <c r="S32" s="38"/>
      <c r="T32" s="116"/>
      <c r="U32" s="124"/>
      <c r="V32" s="147"/>
      <c r="W32" s="90">
        <v>1</v>
      </c>
      <c r="X32" s="91"/>
      <c r="Y32" s="89"/>
      <c r="Z32" s="37"/>
      <c r="AA32" s="154"/>
      <c r="AB32" s="91"/>
      <c r="AC32" s="89"/>
      <c r="AD32" s="37"/>
      <c r="AE32" s="90"/>
      <c r="AF32" s="91"/>
      <c r="AG32" s="89"/>
      <c r="AH32" s="37"/>
      <c r="AI32" s="90"/>
      <c r="AJ32" s="92"/>
      <c r="AK32" s="93"/>
      <c r="AL32" s="94"/>
    </row>
    <row r="33" spans="1:38" ht="21.9" customHeight="1" x14ac:dyDescent="0.3">
      <c r="A33" s="18">
        <v>20</v>
      </c>
      <c r="B33" s="25" t="s">
        <v>160</v>
      </c>
      <c r="C33" s="19" t="s">
        <v>152</v>
      </c>
      <c r="D33" s="19" t="s">
        <v>106</v>
      </c>
      <c r="E33" s="95">
        <v>43647</v>
      </c>
      <c r="F33" s="20" t="s">
        <v>11</v>
      </c>
      <c r="G33" s="20" t="s">
        <v>61</v>
      </c>
      <c r="H33" s="20" t="s">
        <v>42</v>
      </c>
      <c r="I33" s="20" t="s">
        <v>143</v>
      </c>
      <c r="J33" s="20" t="s">
        <v>60</v>
      </c>
      <c r="K33" s="40"/>
      <c r="L33" s="24"/>
      <c r="M33" s="23" t="s">
        <v>195</v>
      </c>
      <c r="N33" s="115" t="s">
        <v>155</v>
      </c>
      <c r="O33" s="134"/>
      <c r="P33" s="111"/>
      <c r="Q33" s="38"/>
      <c r="R33" s="38"/>
      <c r="S33" s="38"/>
      <c r="T33" s="116"/>
      <c r="U33" s="121"/>
      <c r="V33" s="128"/>
      <c r="W33" s="67"/>
      <c r="X33" s="68"/>
      <c r="Y33" s="69"/>
      <c r="Z33" s="70"/>
      <c r="AA33" s="154"/>
      <c r="AB33" s="68"/>
      <c r="AC33" s="69"/>
      <c r="AD33" s="70"/>
      <c r="AE33" s="71"/>
      <c r="AF33" s="68"/>
      <c r="AG33" s="69"/>
      <c r="AH33" s="70"/>
      <c r="AI33" s="71"/>
      <c r="AJ33" s="72"/>
      <c r="AK33" s="73"/>
      <c r="AL33" s="74"/>
    </row>
    <row r="34" spans="1:38" ht="21.9" customHeight="1" x14ac:dyDescent="0.3">
      <c r="A34" s="18">
        <v>21</v>
      </c>
      <c r="B34" s="25" t="s">
        <v>73</v>
      </c>
      <c r="C34" s="19" t="s">
        <v>152</v>
      </c>
      <c r="D34" s="19" t="s">
        <v>29</v>
      </c>
      <c r="E34" s="95">
        <v>43647</v>
      </c>
      <c r="F34" s="20" t="s">
        <v>11</v>
      </c>
      <c r="G34" s="20" t="s">
        <v>59</v>
      </c>
      <c r="H34" s="20" t="s">
        <v>42</v>
      </c>
      <c r="I34" s="20" t="s">
        <v>143</v>
      </c>
      <c r="J34" s="20" t="s">
        <v>144</v>
      </c>
      <c r="K34" s="40"/>
      <c r="L34" s="21" t="s">
        <v>17</v>
      </c>
      <c r="M34" s="22" t="s">
        <v>202</v>
      </c>
      <c r="N34" s="114" t="s">
        <v>163</v>
      </c>
      <c r="O34" s="132">
        <v>0.5</v>
      </c>
      <c r="P34" s="111">
        <v>500</v>
      </c>
      <c r="Q34" s="38"/>
      <c r="R34" s="38"/>
      <c r="S34" s="38"/>
      <c r="T34" s="116"/>
      <c r="U34" s="120"/>
      <c r="V34" s="127">
        <v>1</v>
      </c>
      <c r="W34" s="51">
        <v>1</v>
      </c>
      <c r="X34" s="52"/>
      <c r="Y34" s="53"/>
      <c r="Z34" s="54"/>
      <c r="AA34" s="154"/>
      <c r="AB34" s="52"/>
      <c r="AC34" s="53"/>
      <c r="AD34" s="54"/>
      <c r="AE34" s="55"/>
      <c r="AF34" s="52"/>
      <c r="AG34" s="53"/>
      <c r="AH34" s="54"/>
      <c r="AI34" s="55"/>
      <c r="AJ34" s="56"/>
      <c r="AK34" s="57"/>
      <c r="AL34" s="58"/>
    </row>
    <row r="35" spans="1:38" ht="21.9" customHeight="1" x14ac:dyDescent="0.3">
      <c r="A35" s="18">
        <v>22</v>
      </c>
      <c r="B35" s="152" t="s">
        <v>150</v>
      </c>
      <c r="C35" s="19" t="s">
        <v>152</v>
      </c>
      <c r="D35" s="19" t="s">
        <v>75</v>
      </c>
      <c r="E35" s="95">
        <v>43647</v>
      </c>
      <c r="F35" s="20" t="s">
        <v>11</v>
      </c>
      <c r="G35" s="20" t="s">
        <v>62</v>
      </c>
      <c r="H35" s="20" t="s">
        <v>2</v>
      </c>
      <c r="I35" s="20" t="s">
        <v>143</v>
      </c>
      <c r="J35" s="20" t="s">
        <v>60</v>
      </c>
      <c r="K35" s="19" t="s">
        <v>177</v>
      </c>
      <c r="L35" s="21" t="s">
        <v>263</v>
      </c>
      <c r="M35" s="22" t="s">
        <v>202</v>
      </c>
      <c r="N35" s="114" t="s">
        <v>165</v>
      </c>
      <c r="O35" s="132">
        <v>0.2</v>
      </c>
      <c r="P35" s="111"/>
      <c r="Q35" s="38">
        <v>20000</v>
      </c>
      <c r="R35" s="38"/>
      <c r="S35" s="38"/>
      <c r="T35" s="116"/>
      <c r="U35" s="120"/>
      <c r="V35" s="127"/>
      <c r="W35" s="55"/>
      <c r="X35" s="52"/>
      <c r="Y35" s="53">
        <v>1</v>
      </c>
      <c r="Z35" s="54">
        <v>1</v>
      </c>
      <c r="AA35" s="154">
        <v>1</v>
      </c>
      <c r="AB35" s="52">
        <v>1</v>
      </c>
      <c r="AC35" s="53"/>
      <c r="AD35" s="54"/>
      <c r="AE35" s="55"/>
      <c r="AF35" s="52"/>
      <c r="AG35" s="53"/>
      <c r="AH35" s="54"/>
      <c r="AI35" s="55"/>
      <c r="AJ35" s="56"/>
      <c r="AK35" s="57"/>
      <c r="AL35" s="58"/>
    </row>
    <row r="36" spans="1:38" ht="21.9" customHeight="1" x14ac:dyDescent="0.3">
      <c r="A36" s="18">
        <v>23</v>
      </c>
      <c r="B36" s="25" t="s">
        <v>203</v>
      </c>
      <c r="C36" s="19" t="s">
        <v>152</v>
      </c>
      <c r="D36" s="19" t="s">
        <v>90</v>
      </c>
      <c r="E36" s="95">
        <v>43647</v>
      </c>
      <c r="F36" s="20" t="s">
        <v>11</v>
      </c>
      <c r="G36" s="20" t="s">
        <v>59</v>
      </c>
      <c r="H36" s="20" t="s">
        <v>42</v>
      </c>
      <c r="I36" s="20" t="s">
        <v>143</v>
      </c>
      <c r="J36" s="20" t="s">
        <v>144</v>
      </c>
      <c r="K36" s="19" t="s">
        <v>178</v>
      </c>
      <c r="L36" s="21" t="s">
        <v>233</v>
      </c>
      <c r="M36" s="22" t="s">
        <v>202</v>
      </c>
      <c r="N36" s="114" t="s">
        <v>164</v>
      </c>
      <c r="O36" s="132">
        <v>1</v>
      </c>
      <c r="P36" s="111">
        <v>50000</v>
      </c>
      <c r="Q36" s="38"/>
      <c r="R36" s="38"/>
      <c r="S36" s="38"/>
      <c r="T36" s="116"/>
      <c r="U36" s="120">
        <v>1</v>
      </c>
      <c r="V36" s="127">
        <v>1</v>
      </c>
      <c r="W36" s="55">
        <v>1</v>
      </c>
      <c r="X36" s="52"/>
      <c r="Y36" s="53"/>
      <c r="Z36" s="54"/>
      <c r="AA36" s="154"/>
      <c r="AB36" s="52"/>
      <c r="AC36" s="53"/>
      <c r="AD36" s="54"/>
      <c r="AE36" s="55"/>
      <c r="AF36" s="52"/>
      <c r="AG36" s="53"/>
      <c r="AH36" s="54"/>
      <c r="AI36" s="55"/>
      <c r="AJ36" s="56"/>
      <c r="AK36" s="57"/>
      <c r="AL36" s="58"/>
    </row>
    <row r="37" spans="1:38" ht="21.9" customHeight="1" x14ac:dyDescent="0.3">
      <c r="A37" s="18">
        <v>24</v>
      </c>
      <c r="B37" s="25" t="s">
        <v>204</v>
      </c>
      <c r="C37" s="19" t="s">
        <v>152</v>
      </c>
      <c r="D37" s="19" t="s">
        <v>68</v>
      </c>
      <c r="E37" s="95">
        <v>43647</v>
      </c>
      <c r="F37" s="20" t="s">
        <v>11</v>
      </c>
      <c r="G37" s="20" t="s">
        <v>62</v>
      </c>
      <c r="H37" s="20" t="s">
        <v>42</v>
      </c>
      <c r="I37" s="20" t="s">
        <v>143</v>
      </c>
      <c r="J37" s="20" t="s">
        <v>60</v>
      </c>
      <c r="K37" s="19" t="s">
        <v>178</v>
      </c>
      <c r="L37" s="21" t="s">
        <v>43</v>
      </c>
      <c r="M37" s="22" t="s">
        <v>202</v>
      </c>
      <c r="N37" s="114" t="s">
        <v>164</v>
      </c>
      <c r="O37" s="132">
        <v>1</v>
      </c>
      <c r="P37" s="111"/>
      <c r="Q37" s="38"/>
      <c r="R37" s="38">
        <v>20000</v>
      </c>
      <c r="S37" s="38"/>
      <c r="T37" s="116"/>
      <c r="U37" s="120"/>
      <c r="V37" s="127"/>
      <c r="W37" s="55"/>
      <c r="X37" s="52"/>
      <c r="Y37" s="53"/>
      <c r="Z37" s="54"/>
      <c r="AA37" s="154"/>
      <c r="AB37" s="52">
        <v>1</v>
      </c>
      <c r="AC37" s="53">
        <v>1</v>
      </c>
      <c r="AD37" s="54">
        <v>1</v>
      </c>
      <c r="AE37" s="55">
        <v>1</v>
      </c>
      <c r="AF37" s="52"/>
      <c r="AG37" s="53"/>
      <c r="AH37" s="54"/>
      <c r="AI37" s="55"/>
      <c r="AJ37" s="56"/>
      <c r="AK37" s="57"/>
      <c r="AL37" s="58"/>
    </row>
    <row r="38" spans="1:38" ht="21.9" customHeight="1" x14ac:dyDescent="0.3">
      <c r="A38" s="18">
        <v>25</v>
      </c>
      <c r="B38" s="25" t="s">
        <v>69</v>
      </c>
      <c r="C38" s="19" t="s">
        <v>152</v>
      </c>
      <c r="D38" s="19" t="s">
        <v>40</v>
      </c>
      <c r="E38" s="95">
        <v>43647</v>
      </c>
      <c r="F38" s="20" t="s">
        <v>11</v>
      </c>
      <c r="G38" s="20" t="s">
        <v>59</v>
      </c>
      <c r="H38" s="20" t="s">
        <v>42</v>
      </c>
      <c r="I38" s="20" t="s">
        <v>143</v>
      </c>
      <c r="J38" s="20" t="s">
        <v>144</v>
      </c>
      <c r="K38" s="19" t="s">
        <v>178</v>
      </c>
      <c r="L38" s="21" t="s">
        <v>41</v>
      </c>
      <c r="M38" s="22" t="s">
        <v>202</v>
      </c>
      <c r="N38" s="114" t="s">
        <v>163</v>
      </c>
      <c r="O38" s="132">
        <v>1</v>
      </c>
      <c r="P38" s="111">
        <v>2000</v>
      </c>
      <c r="Q38" s="38"/>
      <c r="R38" s="38"/>
      <c r="S38" s="38"/>
      <c r="T38" s="116"/>
      <c r="U38" s="120">
        <v>1</v>
      </c>
      <c r="V38" s="127">
        <v>1</v>
      </c>
      <c r="W38" s="55">
        <v>1</v>
      </c>
      <c r="X38" s="52"/>
      <c r="Y38" s="53"/>
      <c r="Z38" s="54"/>
      <c r="AA38" s="154"/>
      <c r="AB38" s="52"/>
      <c r="AC38" s="53"/>
      <c r="AD38" s="54"/>
      <c r="AE38" s="55"/>
      <c r="AF38" s="52"/>
      <c r="AG38" s="53"/>
      <c r="AH38" s="54"/>
      <c r="AI38" s="55"/>
      <c r="AJ38" s="56"/>
      <c r="AK38" s="57"/>
      <c r="AL38" s="58"/>
    </row>
    <row r="39" spans="1:38" ht="21.9" customHeight="1" x14ac:dyDescent="0.3">
      <c r="A39" s="18">
        <v>26</v>
      </c>
      <c r="B39" s="25" t="s">
        <v>104</v>
      </c>
      <c r="C39" s="19" t="s">
        <v>103</v>
      </c>
      <c r="D39" s="19" t="s">
        <v>89</v>
      </c>
      <c r="E39" s="95">
        <v>43647</v>
      </c>
      <c r="F39" s="20" t="s">
        <v>11</v>
      </c>
      <c r="G39" s="20" t="s">
        <v>59</v>
      </c>
      <c r="H39" s="20" t="s">
        <v>2</v>
      </c>
      <c r="I39" s="20" t="s">
        <v>143</v>
      </c>
      <c r="J39" s="20" t="s">
        <v>144</v>
      </c>
      <c r="K39" s="19" t="s">
        <v>179</v>
      </c>
      <c r="L39" s="21" t="s">
        <v>205</v>
      </c>
      <c r="M39" s="22" t="s">
        <v>196</v>
      </c>
      <c r="N39" s="114" t="s">
        <v>159</v>
      </c>
      <c r="O39" s="132">
        <v>0</v>
      </c>
      <c r="P39" s="111">
        <v>1000</v>
      </c>
      <c r="Q39" s="38"/>
      <c r="R39" s="38"/>
      <c r="S39" s="38"/>
      <c r="T39" s="116"/>
      <c r="U39" s="120"/>
      <c r="V39" s="127"/>
      <c r="W39" s="55">
        <v>1</v>
      </c>
      <c r="X39" s="52"/>
      <c r="Y39" s="53"/>
      <c r="Z39" s="54"/>
      <c r="AA39" s="154"/>
      <c r="AB39" s="52"/>
      <c r="AC39" s="53"/>
      <c r="AD39" s="54"/>
      <c r="AE39" s="55"/>
      <c r="AF39" s="52"/>
      <c r="AG39" s="53"/>
      <c r="AH39" s="54"/>
      <c r="AI39" s="55"/>
      <c r="AJ39" s="56"/>
      <c r="AK39" s="57"/>
      <c r="AL39" s="58"/>
    </row>
    <row r="40" spans="1:38" ht="21.9" customHeight="1" x14ac:dyDescent="0.3">
      <c r="A40" s="18">
        <v>27</v>
      </c>
      <c r="B40" s="25" t="s">
        <v>65</v>
      </c>
      <c r="C40" s="19" t="s">
        <v>84</v>
      </c>
      <c r="D40" s="19" t="s">
        <v>89</v>
      </c>
      <c r="E40" s="95">
        <v>43647</v>
      </c>
      <c r="F40" s="20" t="s">
        <v>11</v>
      </c>
      <c r="G40" s="20" t="s">
        <v>59</v>
      </c>
      <c r="H40" s="20" t="s">
        <v>42</v>
      </c>
      <c r="I40" s="20" t="s">
        <v>143</v>
      </c>
      <c r="J40" s="20" t="s">
        <v>144</v>
      </c>
      <c r="K40" s="40"/>
      <c r="L40" s="21" t="s">
        <v>207</v>
      </c>
      <c r="M40" s="22" t="s">
        <v>195</v>
      </c>
      <c r="N40" s="114" t="s">
        <v>159</v>
      </c>
      <c r="O40" s="132">
        <v>0.5</v>
      </c>
      <c r="P40" s="111">
        <v>10000</v>
      </c>
      <c r="Q40" s="38">
        <v>5000</v>
      </c>
      <c r="R40" s="38"/>
      <c r="S40" s="38"/>
      <c r="T40" s="116"/>
      <c r="U40" s="120"/>
      <c r="V40" s="127"/>
      <c r="W40" s="55">
        <v>1</v>
      </c>
      <c r="X40" s="52">
        <v>1</v>
      </c>
      <c r="Y40" s="53">
        <v>1</v>
      </c>
      <c r="Z40" s="54">
        <v>1</v>
      </c>
      <c r="AA40" s="154"/>
      <c r="AB40" s="52"/>
      <c r="AC40" s="53"/>
      <c r="AD40" s="54"/>
      <c r="AE40" s="55"/>
      <c r="AF40" s="52"/>
      <c r="AG40" s="53"/>
      <c r="AH40" s="54"/>
      <c r="AI40" s="55"/>
      <c r="AJ40" s="56"/>
      <c r="AK40" s="57"/>
      <c r="AL40" s="58"/>
    </row>
    <row r="41" spans="1:38" ht="21.9" customHeight="1" x14ac:dyDescent="0.3">
      <c r="A41" s="18">
        <v>28</v>
      </c>
      <c r="B41" s="152" t="s">
        <v>110</v>
      </c>
      <c r="C41" s="19" t="s">
        <v>111</v>
      </c>
      <c r="D41" s="19" t="s">
        <v>89</v>
      </c>
      <c r="E41" s="95">
        <v>43647</v>
      </c>
      <c r="F41" s="20" t="s">
        <v>11</v>
      </c>
      <c r="G41" s="20" t="s">
        <v>60</v>
      </c>
      <c r="H41" s="20" t="s">
        <v>2</v>
      </c>
      <c r="I41" s="20" t="s">
        <v>143</v>
      </c>
      <c r="J41" s="20" t="s">
        <v>60</v>
      </c>
      <c r="K41" s="19" t="s">
        <v>180</v>
      </c>
      <c r="L41" s="21" t="s">
        <v>206</v>
      </c>
      <c r="M41" s="22" t="s">
        <v>196</v>
      </c>
      <c r="N41" s="114" t="s">
        <v>163</v>
      </c>
      <c r="O41" s="132">
        <v>0</v>
      </c>
      <c r="P41" s="111"/>
      <c r="Q41" s="38">
        <v>300</v>
      </c>
      <c r="R41" s="38"/>
      <c r="S41" s="38"/>
      <c r="T41" s="116"/>
      <c r="U41" s="120"/>
      <c r="V41" s="127"/>
      <c r="W41" s="55"/>
      <c r="X41" s="52"/>
      <c r="Y41" s="53"/>
      <c r="Z41" s="54"/>
      <c r="AA41" s="154">
        <v>1</v>
      </c>
      <c r="AB41" s="52">
        <v>1</v>
      </c>
      <c r="AC41" s="53"/>
      <c r="AD41" s="54"/>
      <c r="AE41" s="55"/>
      <c r="AF41" s="52"/>
      <c r="AG41" s="53"/>
      <c r="AH41" s="54"/>
      <c r="AI41" s="55"/>
      <c r="AJ41" s="56"/>
      <c r="AK41" s="57"/>
      <c r="AL41" s="58"/>
    </row>
    <row r="42" spans="1:38" ht="21.9" customHeight="1" x14ac:dyDescent="0.3">
      <c r="A42" s="18">
        <v>29</v>
      </c>
      <c r="B42" s="25" t="s">
        <v>105</v>
      </c>
      <c r="C42" s="19" t="s">
        <v>103</v>
      </c>
      <c r="D42" s="19" t="s">
        <v>89</v>
      </c>
      <c r="E42" s="95">
        <v>43647</v>
      </c>
      <c r="F42" s="20" t="s">
        <v>11</v>
      </c>
      <c r="G42" s="20" t="s">
        <v>59</v>
      </c>
      <c r="H42" s="20" t="s">
        <v>42</v>
      </c>
      <c r="I42" s="20" t="s">
        <v>143</v>
      </c>
      <c r="J42" s="20" t="s">
        <v>144</v>
      </c>
      <c r="K42" s="40"/>
      <c r="L42" s="21" t="s">
        <v>207</v>
      </c>
      <c r="M42" s="22" t="s">
        <v>195</v>
      </c>
      <c r="N42" s="114" t="s">
        <v>159</v>
      </c>
      <c r="O42" s="132">
        <v>0</v>
      </c>
      <c r="P42" s="111"/>
      <c r="Q42" s="38">
        <v>10000</v>
      </c>
      <c r="R42" s="38"/>
      <c r="S42" s="38"/>
      <c r="T42" s="116"/>
      <c r="U42" s="120"/>
      <c r="V42" s="127"/>
      <c r="W42" s="55"/>
      <c r="X42" s="52"/>
      <c r="Y42" s="53">
        <v>1</v>
      </c>
      <c r="Z42" s="54">
        <v>1</v>
      </c>
      <c r="AA42" s="154"/>
      <c r="AB42" s="52"/>
      <c r="AC42" s="53"/>
      <c r="AD42" s="54"/>
      <c r="AE42" s="55"/>
      <c r="AF42" s="52"/>
      <c r="AG42" s="53"/>
      <c r="AH42" s="54"/>
      <c r="AI42" s="55"/>
      <c r="AJ42" s="56"/>
      <c r="AK42" s="57"/>
      <c r="AL42" s="58"/>
    </row>
    <row r="43" spans="1:38" ht="21.9" customHeight="1" x14ac:dyDescent="0.3">
      <c r="A43" s="18">
        <v>30</v>
      </c>
      <c r="B43" s="25" t="s">
        <v>70</v>
      </c>
      <c r="C43" s="19" t="s">
        <v>81</v>
      </c>
      <c r="D43" s="19" t="s">
        <v>40</v>
      </c>
      <c r="E43" s="95">
        <v>43647</v>
      </c>
      <c r="F43" s="20" t="s">
        <v>11</v>
      </c>
      <c r="G43" s="20" t="s">
        <v>59</v>
      </c>
      <c r="H43" s="20" t="s">
        <v>42</v>
      </c>
      <c r="I43" s="20" t="s">
        <v>143</v>
      </c>
      <c r="J43" s="20" t="s">
        <v>144</v>
      </c>
      <c r="K43" s="40"/>
      <c r="L43" s="21" t="s">
        <v>41</v>
      </c>
      <c r="M43" s="22" t="s">
        <v>195</v>
      </c>
      <c r="N43" s="114" t="s">
        <v>163</v>
      </c>
      <c r="O43" s="132">
        <v>1</v>
      </c>
      <c r="P43" s="111">
        <v>500</v>
      </c>
      <c r="Q43" s="38"/>
      <c r="R43" s="38"/>
      <c r="S43" s="38"/>
      <c r="T43" s="116"/>
      <c r="U43" s="120">
        <v>1</v>
      </c>
      <c r="V43" s="127">
        <v>1</v>
      </c>
      <c r="W43" s="55"/>
      <c r="X43" s="52"/>
      <c r="Y43" s="53"/>
      <c r="Z43" s="54"/>
      <c r="AA43" s="154"/>
      <c r="AB43" s="52"/>
      <c r="AC43" s="53"/>
      <c r="AD43" s="54"/>
      <c r="AE43" s="55"/>
      <c r="AF43" s="52"/>
      <c r="AG43" s="53"/>
      <c r="AH43" s="54"/>
      <c r="AI43" s="55"/>
      <c r="AJ43" s="56"/>
      <c r="AK43" s="57"/>
      <c r="AL43" s="58"/>
    </row>
    <row r="44" spans="1:38" ht="21.9" customHeight="1" x14ac:dyDescent="0.3">
      <c r="A44" s="18">
        <v>31</v>
      </c>
      <c r="B44" s="25" t="s">
        <v>63</v>
      </c>
      <c r="C44" s="19" t="s">
        <v>81</v>
      </c>
      <c r="D44" s="19" t="s">
        <v>40</v>
      </c>
      <c r="E44" s="95">
        <v>43647</v>
      </c>
      <c r="F44" s="20" t="s">
        <v>11</v>
      </c>
      <c r="G44" s="20" t="s">
        <v>60</v>
      </c>
      <c r="H44" s="20" t="s">
        <v>42</v>
      </c>
      <c r="I44" s="20" t="s">
        <v>143</v>
      </c>
      <c r="J44" s="20" t="s">
        <v>60</v>
      </c>
      <c r="K44" s="40"/>
      <c r="L44" s="21" t="s">
        <v>201</v>
      </c>
      <c r="M44" s="22" t="s">
        <v>202</v>
      </c>
      <c r="N44" s="114" t="s">
        <v>164</v>
      </c>
      <c r="O44" s="132">
        <v>1</v>
      </c>
      <c r="P44" s="111"/>
      <c r="Q44" s="38">
        <v>50000</v>
      </c>
      <c r="R44" s="38"/>
      <c r="S44" s="38"/>
      <c r="T44" s="116"/>
      <c r="U44" s="120"/>
      <c r="V44" s="127"/>
      <c r="W44" s="55"/>
      <c r="X44" s="52">
        <v>1</v>
      </c>
      <c r="Y44" s="53">
        <v>1</v>
      </c>
      <c r="Z44" s="54">
        <v>1</v>
      </c>
      <c r="AA44" s="154"/>
      <c r="AB44" s="52"/>
      <c r="AC44" s="53"/>
      <c r="AD44" s="54"/>
      <c r="AE44" s="55"/>
      <c r="AF44" s="52"/>
      <c r="AG44" s="53"/>
      <c r="AH44" s="54"/>
      <c r="AI44" s="55"/>
      <c r="AJ44" s="56"/>
      <c r="AK44" s="57"/>
      <c r="AL44" s="58"/>
    </row>
    <row r="45" spans="1:38" ht="21.9" customHeight="1" x14ac:dyDescent="0.3">
      <c r="A45" s="18">
        <v>32</v>
      </c>
      <c r="B45" s="25" t="s">
        <v>71</v>
      </c>
      <c r="C45" s="19" t="s">
        <v>81</v>
      </c>
      <c r="D45" s="19" t="s">
        <v>72</v>
      </c>
      <c r="E45" s="95">
        <v>43647</v>
      </c>
      <c r="F45" s="20" t="s">
        <v>11</v>
      </c>
      <c r="G45" s="20" t="s">
        <v>60</v>
      </c>
      <c r="H45" s="20" t="s">
        <v>2</v>
      </c>
      <c r="I45" s="20" t="s">
        <v>143</v>
      </c>
      <c r="J45" s="20" t="s">
        <v>60</v>
      </c>
      <c r="K45" s="40"/>
      <c r="L45" s="21" t="s">
        <v>208</v>
      </c>
      <c r="M45" s="22" t="s">
        <v>202</v>
      </c>
      <c r="N45" s="114" t="s">
        <v>163</v>
      </c>
      <c r="O45" s="132">
        <v>0.5</v>
      </c>
      <c r="P45" s="111">
        <v>2000</v>
      </c>
      <c r="Q45" s="38"/>
      <c r="R45" s="38"/>
      <c r="S45" s="38"/>
      <c r="T45" s="116"/>
      <c r="U45" s="120">
        <v>1</v>
      </c>
      <c r="V45" s="127"/>
      <c r="W45" s="51"/>
      <c r="X45" s="52"/>
      <c r="Y45" s="53"/>
      <c r="Z45" s="54"/>
      <c r="AA45" s="154"/>
      <c r="AB45" s="52"/>
      <c r="AC45" s="53"/>
      <c r="AD45" s="54"/>
      <c r="AE45" s="55"/>
      <c r="AF45" s="52"/>
      <c r="AG45" s="53"/>
      <c r="AH45" s="54"/>
      <c r="AI45" s="55"/>
      <c r="AJ45" s="56"/>
      <c r="AK45" s="57"/>
      <c r="AL45" s="58"/>
    </row>
    <row r="46" spans="1:38" ht="21.9" customHeight="1" x14ac:dyDescent="0.3">
      <c r="A46" s="18">
        <v>33</v>
      </c>
      <c r="B46" s="25" t="s">
        <v>123</v>
      </c>
      <c r="C46" s="19" t="s">
        <v>82</v>
      </c>
      <c r="D46" s="19" t="s">
        <v>106</v>
      </c>
      <c r="E46" s="95">
        <v>43647</v>
      </c>
      <c r="F46" s="20" t="s">
        <v>11</v>
      </c>
      <c r="G46" s="20" t="s">
        <v>61</v>
      </c>
      <c r="H46" s="20" t="s">
        <v>42</v>
      </c>
      <c r="I46" s="20" t="s">
        <v>143</v>
      </c>
      <c r="J46" s="20" t="s">
        <v>144</v>
      </c>
      <c r="K46" s="40"/>
      <c r="L46" s="24"/>
      <c r="M46" s="23" t="s">
        <v>195</v>
      </c>
      <c r="N46" s="115" t="s">
        <v>155</v>
      </c>
      <c r="O46" s="134">
        <v>1</v>
      </c>
      <c r="P46" s="111"/>
      <c r="Q46" s="38"/>
      <c r="R46" s="38"/>
      <c r="S46" s="38"/>
      <c r="T46" s="116"/>
      <c r="U46" s="123"/>
      <c r="V46" s="128"/>
      <c r="W46" s="67"/>
      <c r="X46" s="68"/>
      <c r="Y46" s="69"/>
      <c r="Z46" s="70"/>
      <c r="AA46" s="154"/>
      <c r="AB46" s="68"/>
      <c r="AC46" s="69"/>
      <c r="AD46" s="70"/>
      <c r="AE46" s="71"/>
      <c r="AF46" s="68"/>
      <c r="AG46" s="69"/>
      <c r="AH46" s="70"/>
      <c r="AI46" s="71"/>
      <c r="AJ46" s="72"/>
      <c r="AK46" s="73"/>
      <c r="AL46" s="74"/>
    </row>
    <row r="47" spans="1:38" ht="21.9" customHeight="1" x14ac:dyDescent="0.3">
      <c r="A47" s="18">
        <v>34</v>
      </c>
      <c r="B47" s="25" t="s">
        <v>64</v>
      </c>
      <c r="C47" s="19" t="s">
        <v>81</v>
      </c>
      <c r="D47" s="19" t="s">
        <v>89</v>
      </c>
      <c r="E47" s="95">
        <v>43647</v>
      </c>
      <c r="F47" s="20" t="s">
        <v>11</v>
      </c>
      <c r="G47" s="20" t="s">
        <v>59</v>
      </c>
      <c r="H47" s="20" t="s">
        <v>2</v>
      </c>
      <c r="I47" s="20" t="s">
        <v>143</v>
      </c>
      <c r="J47" s="20" t="s">
        <v>144</v>
      </c>
      <c r="K47" s="19" t="s">
        <v>169</v>
      </c>
      <c r="L47" s="21" t="s">
        <v>209</v>
      </c>
      <c r="M47" s="22" t="s">
        <v>227</v>
      </c>
      <c r="N47" s="114" t="s">
        <v>164</v>
      </c>
      <c r="O47" s="132">
        <v>0.75</v>
      </c>
      <c r="P47" s="111">
        <v>10000</v>
      </c>
      <c r="Q47" s="38">
        <v>3000</v>
      </c>
      <c r="R47" s="38">
        <v>3000</v>
      </c>
      <c r="S47" s="38">
        <v>3000</v>
      </c>
      <c r="T47" s="116">
        <v>3000</v>
      </c>
      <c r="U47" s="120">
        <v>1</v>
      </c>
      <c r="V47" s="127">
        <v>1</v>
      </c>
      <c r="W47" s="55">
        <v>1</v>
      </c>
      <c r="X47" s="52"/>
      <c r="Y47" s="89"/>
      <c r="Z47" s="37"/>
      <c r="AA47" s="154"/>
      <c r="AB47" s="91"/>
      <c r="AC47" s="89"/>
      <c r="AD47" s="37"/>
      <c r="AE47" s="90"/>
      <c r="AF47" s="91"/>
      <c r="AG47" s="89"/>
      <c r="AH47" s="37"/>
      <c r="AI47" s="90"/>
      <c r="AJ47" s="92"/>
      <c r="AK47" s="93"/>
      <c r="AL47" s="94"/>
    </row>
    <row r="48" spans="1:38" ht="21.9" customHeight="1" x14ac:dyDescent="0.3">
      <c r="A48" s="18">
        <v>35</v>
      </c>
      <c r="B48" s="25" t="s">
        <v>247</v>
      </c>
      <c r="C48" s="19" t="s">
        <v>81</v>
      </c>
      <c r="D48" s="19" t="s">
        <v>57</v>
      </c>
      <c r="E48" s="95">
        <v>43647</v>
      </c>
      <c r="F48" s="20" t="s">
        <v>11</v>
      </c>
      <c r="G48" s="20" t="s">
        <v>59</v>
      </c>
      <c r="H48" s="20" t="s">
        <v>42</v>
      </c>
      <c r="I48" s="20" t="s">
        <v>143</v>
      </c>
      <c r="J48" s="20" t="s">
        <v>60</v>
      </c>
      <c r="K48" s="108" t="s">
        <v>248</v>
      </c>
      <c r="L48" s="109" t="s">
        <v>249</v>
      </c>
      <c r="M48" s="110" t="s">
        <v>202</v>
      </c>
      <c r="N48" s="114" t="s">
        <v>166</v>
      </c>
      <c r="O48" s="135">
        <v>0</v>
      </c>
      <c r="P48" s="111"/>
      <c r="Q48" s="38">
        <v>3000</v>
      </c>
      <c r="R48" s="38"/>
      <c r="S48" s="38"/>
      <c r="T48" s="116"/>
      <c r="U48" s="120"/>
      <c r="V48" s="127"/>
      <c r="W48" s="55"/>
      <c r="X48" s="52">
        <v>1</v>
      </c>
      <c r="Y48" s="53"/>
      <c r="Z48" s="54"/>
      <c r="AA48" s="154"/>
      <c r="AB48" s="52"/>
      <c r="AC48" s="53"/>
      <c r="AD48" s="54"/>
      <c r="AE48" s="55"/>
      <c r="AF48" s="52"/>
      <c r="AG48" s="53"/>
      <c r="AH48" s="54"/>
      <c r="AI48" s="55"/>
      <c r="AJ48" s="56"/>
      <c r="AK48" s="57"/>
      <c r="AL48" s="58"/>
    </row>
    <row r="49" spans="1:38" ht="21.9" customHeight="1" x14ac:dyDescent="0.3">
      <c r="A49" s="18">
        <v>36</v>
      </c>
      <c r="B49" s="152" t="s">
        <v>74</v>
      </c>
      <c r="C49" s="19" t="s">
        <v>82</v>
      </c>
      <c r="D49" s="19" t="s">
        <v>44</v>
      </c>
      <c r="E49" s="95">
        <v>43647</v>
      </c>
      <c r="F49" s="20" t="s">
        <v>11</v>
      </c>
      <c r="G49" s="20" t="s">
        <v>59</v>
      </c>
      <c r="H49" s="20" t="s">
        <v>2</v>
      </c>
      <c r="I49" s="20" t="s">
        <v>143</v>
      </c>
      <c r="J49" s="20" t="s">
        <v>60</v>
      </c>
      <c r="K49" s="19" t="s">
        <v>181</v>
      </c>
      <c r="L49" s="21" t="s">
        <v>45</v>
      </c>
      <c r="M49" s="22" t="s">
        <v>227</v>
      </c>
      <c r="N49" s="114" t="s">
        <v>163</v>
      </c>
      <c r="O49" s="132">
        <v>0.2</v>
      </c>
      <c r="P49" s="111"/>
      <c r="Q49" s="38">
        <v>3000</v>
      </c>
      <c r="R49" s="38"/>
      <c r="S49" s="38"/>
      <c r="T49" s="116"/>
      <c r="U49" s="120"/>
      <c r="V49" s="127"/>
      <c r="W49" s="55"/>
      <c r="X49" s="52"/>
      <c r="Y49" s="53">
        <v>1</v>
      </c>
      <c r="Z49" s="54">
        <v>1</v>
      </c>
      <c r="AA49" s="154">
        <v>1</v>
      </c>
      <c r="AB49" s="91">
        <v>1</v>
      </c>
      <c r="AC49" s="89"/>
      <c r="AD49" s="37"/>
      <c r="AE49" s="90"/>
      <c r="AF49" s="91"/>
      <c r="AG49" s="89"/>
      <c r="AH49" s="37"/>
      <c r="AI49" s="90"/>
      <c r="AJ49" s="92"/>
      <c r="AK49" s="93"/>
      <c r="AL49" s="94"/>
    </row>
    <row r="50" spans="1:38" ht="21.9" customHeight="1" x14ac:dyDescent="0.3">
      <c r="A50" s="18">
        <v>37</v>
      </c>
      <c r="B50" s="25" t="s">
        <v>12</v>
      </c>
      <c r="C50" s="19" t="s">
        <v>85</v>
      </c>
      <c r="D50" s="19" t="s">
        <v>86</v>
      </c>
      <c r="E50" s="95">
        <v>43647</v>
      </c>
      <c r="F50" s="20" t="s">
        <v>11</v>
      </c>
      <c r="G50" s="20" t="s">
        <v>61</v>
      </c>
      <c r="H50" s="20" t="s">
        <v>42</v>
      </c>
      <c r="I50" s="20" t="s">
        <v>143</v>
      </c>
      <c r="J50" s="20" t="s">
        <v>144</v>
      </c>
      <c r="K50" s="40" t="s">
        <v>35</v>
      </c>
      <c r="L50" s="24" t="s">
        <v>16</v>
      </c>
      <c r="M50" s="23" t="s">
        <v>195</v>
      </c>
      <c r="N50" s="115" t="s">
        <v>155</v>
      </c>
      <c r="O50" s="134">
        <v>1</v>
      </c>
      <c r="P50" s="111"/>
      <c r="Q50" s="38"/>
      <c r="R50" s="38"/>
      <c r="S50" s="38"/>
      <c r="T50" s="116"/>
      <c r="U50" s="123"/>
      <c r="V50" s="128"/>
      <c r="W50" s="71"/>
      <c r="X50" s="68"/>
      <c r="Y50" s="69"/>
      <c r="Z50" s="70"/>
      <c r="AA50" s="154"/>
      <c r="AB50" s="68"/>
      <c r="AC50" s="69"/>
      <c r="AD50" s="70"/>
      <c r="AE50" s="71"/>
      <c r="AF50" s="68"/>
      <c r="AG50" s="69"/>
      <c r="AH50" s="70"/>
      <c r="AI50" s="71"/>
      <c r="AJ50" s="72"/>
      <c r="AK50" s="73"/>
      <c r="AL50" s="74"/>
    </row>
    <row r="51" spans="1:38" ht="21.9" customHeight="1" x14ac:dyDescent="0.3">
      <c r="A51" s="18">
        <v>38</v>
      </c>
      <c r="B51" s="152" t="s">
        <v>34</v>
      </c>
      <c r="C51" s="19" t="s">
        <v>94</v>
      </c>
      <c r="D51" s="19" t="s">
        <v>95</v>
      </c>
      <c r="E51" s="95">
        <v>43647</v>
      </c>
      <c r="F51" s="20" t="s">
        <v>11</v>
      </c>
      <c r="G51" s="20" t="s">
        <v>60</v>
      </c>
      <c r="H51" s="20" t="s">
        <v>2</v>
      </c>
      <c r="I51" s="20" t="s">
        <v>143</v>
      </c>
      <c r="J51" s="20" t="s">
        <v>60</v>
      </c>
      <c r="K51" s="40"/>
      <c r="L51" s="21" t="s">
        <v>242</v>
      </c>
      <c r="M51" s="22" t="s">
        <v>202</v>
      </c>
      <c r="N51" s="114" t="s">
        <v>166</v>
      </c>
      <c r="O51" s="132">
        <v>0</v>
      </c>
      <c r="P51" s="111"/>
      <c r="Q51" s="38"/>
      <c r="R51" s="38">
        <v>3000</v>
      </c>
      <c r="S51" s="38"/>
      <c r="T51" s="116"/>
      <c r="U51" s="120"/>
      <c r="V51" s="127"/>
      <c r="W51" s="51"/>
      <c r="X51" s="52"/>
      <c r="Y51" s="53"/>
      <c r="Z51" s="54"/>
      <c r="AA51" s="154"/>
      <c r="AB51" s="52">
        <v>1</v>
      </c>
      <c r="AC51" s="53">
        <v>1</v>
      </c>
      <c r="AD51" s="54">
        <v>1</v>
      </c>
      <c r="AE51" s="55">
        <v>1</v>
      </c>
      <c r="AF51" s="52"/>
      <c r="AG51" s="53"/>
      <c r="AH51" s="54"/>
      <c r="AI51" s="55"/>
      <c r="AJ51" s="56"/>
      <c r="AK51" s="93"/>
      <c r="AL51" s="94"/>
    </row>
    <row r="52" spans="1:38" ht="21.9" customHeight="1" x14ac:dyDescent="0.3">
      <c r="A52" s="18">
        <v>39</v>
      </c>
      <c r="B52" s="25" t="s">
        <v>93</v>
      </c>
      <c r="C52" s="19" t="s">
        <v>85</v>
      </c>
      <c r="D52" s="19" t="s">
        <v>86</v>
      </c>
      <c r="E52" s="95">
        <v>43647</v>
      </c>
      <c r="F52" s="20" t="s">
        <v>11</v>
      </c>
      <c r="G52" s="20" t="s">
        <v>61</v>
      </c>
      <c r="H52" s="20" t="s">
        <v>42</v>
      </c>
      <c r="I52" s="20" t="s">
        <v>143</v>
      </c>
      <c r="J52" s="20" t="s">
        <v>144</v>
      </c>
      <c r="K52" s="40" t="s">
        <v>182</v>
      </c>
      <c r="L52" s="24"/>
      <c r="M52" s="23" t="s">
        <v>195</v>
      </c>
      <c r="N52" s="115" t="s">
        <v>155</v>
      </c>
      <c r="O52" s="134">
        <v>1</v>
      </c>
      <c r="P52" s="111"/>
      <c r="Q52" s="38"/>
      <c r="R52" s="38"/>
      <c r="S52" s="38"/>
      <c r="T52" s="116"/>
      <c r="U52" s="123"/>
      <c r="V52" s="128"/>
      <c r="W52" s="71"/>
      <c r="X52" s="68"/>
      <c r="Y52" s="69"/>
      <c r="Z52" s="70"/>
      <c r="AA52" s="154"/>
      <c r="AB52" s="68"/>
      <c r="AC52" s="69"/>
      <c r="AD52" s="70"/>
      <c r="AE52" s="71"/>
      <c r="AF52" s="68"/>
      <c r="AG52" s="69"/>
      <c r="AH52" s="70"/>
      <c r="AI52" s="71"/>
      <c r="AJ52" s="72"/>
      <c r="AK52" s="73"/>
      <c r="AL52" s="74"/>
    </row>
    <row r="53" spans="1:38" ht="21.9" customHeight="1" x14ac:dyDescent="0.3">
      <c r="A53" s="18">
        <v>40</v>
      </c>
      <c r="B53" s="25" t="s">
        <v>87</v>
      </c>
      <c r="C53" s="19" t="s">
        <v>88</v>
      </c>
      <c r="D53" s="19" t="s">
        <v>106</v>
      </c>
      <c r="E53" s="95">
        <v>43647</v>
      </c>
      <c r="F53" s="20" t="s">
        <v>11</v>
      </c>
      <c r="G53" s="20" t="s">
        <v>61</v>
      </c>
      <c r="H53" s="20" t="s">
        <v>42</v>
      </c>
      <c r="I53" s="20" t="s">
        <v>143</v>
      </c>
      <c r="J53" s="20" t="s">
        <v>144</v>
      </c>
      <c r="K53" s="40"/>
      <c r="L53" s="24"/>
      <c r="M53" s="23" t="s">
        <v>195</v>
      </c>
      <c r="N53" s="115" t="s">
        <v>155</v>
      </c>
      <c r="O53" s="134">
        <v>1</v>
      </c>
      <c r="P53" s="111"/>
      <c r="Q53" s="38"/>
      <c r="R53" s="38"/>
      <c r="S53" s="38"/>
      <c r="T53" s="116"/>
      <c r="U53" s="123"/>
      <c r="V53" s="128"/>
      <c r="W53" s="71"/>
      <c r="X53" s="68"/>
      <c r="Y53" s="69"/>
      <c r="Z53" s="70"/>
      <c r="AA53" s="154"/>
      <c r="AB53" s="68"/>
      <c r="AC53" s="69"/>
      <c r="AD53" s="70"/>
      <c r="AE53" s="71"/>
      <c r="AF53" s="68"/>
      <c r="AG53" s="69"/>
      <c r="AH53" s="70"/>
      <c r="AI53" s="71"/>
      <c r="AJ53" s="72"/>
      <c r="AK53" s="73"/>
      <c r="AL53" s="74"/>
    </row>
    <row r="54" spans="1:38" ht="21.9" customHeight="1" x14ac:dyDescent="0.3">
      <c r="A54" s="18">
        <v>41</v>
      </c>
      <c r="B54" s="25" t="s">
        <v>91</v>
      </c>
      <c r="C54" s="19" t="s">
        <v>78</v>
      </c>
      <c r="D54" s="19" t="s">
        <v>106</v>
      </c>
      <c r="E54" s="95">
        <v>43647</v>
      </c>
      <c r="F54" s="20" t="s">
        <v>11</v>
      </c>
      <c r="G54" s="20" t="s">
        <v>61</v>
      </c>
      <c r="H54" s="20" t="s">
        <v>42</v>
      </c>
      <c r="I54" s="20" t="s">
        <v>143</v>
      </c>
      <c r="J54" s="20" t="s">
        <v>144</v>
      </c>
      <c r="K54" s="40"/>
      <c r="L54" s="24"/>
      <c r="M54" s="23" t="s">
        <v>195</v>
      </c>
      <c r="N54" s="115" t="s">
        <v>155</v>
      </c>
      <c r="O54" s="134">
        <v>1</v>
      </c>
      <c r="P54" s="111"/>
      <c r="Q54" s="38"/>
      <c r="R54" s="38"/>
      <c r="S54" s="38"/>
      <c r="T54" s="116"/>
      <c r="U54" s="123"/>
      <c r="V54" s="128"/>
      <c r="W54" s="71"/>
      <c r="X54" s="68"/>
      <c r="Y54" s="69"/>
      <c r="Z54" s="70"/>
      <c r="AA54" s="154"/>
      <c r="AB54" s="68"/>
      <c r="AC54" s="69"/>
      <c r="AD54" s="70"/>
      <c r="AE54" s="71"/>
      <c r="AF54" s="68"/>
      <c r="AG54" s="69"/>
      <c r="AH54" s="70"/>
      <c r="AI54" s="71"/>
      <c r="AJ54" s="72"/>
      <c r="AK54" s="73"/>
      <c r="AL54" s="74"/>
    </row>
    <row r="55" spans="1:38" ht="21.9" customHeight="1" x14ac:dyDescent="0.3">
      <c r="A55" s="18">
        <v>42</v>
      </c>
      <c r="B55" s="25" t="s">
        <v>151</v>
      </c>
      <c r="C55" s="19" t="s">
        <v>109</v>
      </c>
      <c r="D55" s="19" t="s">
        <v>89</v>
      </c>
      <c r="E55" s="95">
        <v>43647</v>
      </c>
      <c r="F55" s="20" t="s">
        <v>11</v>
      </c>
      <c r="G55" s="20" t="s">
        <v>60</v>
      </c>
      <c r="H55" s="20" t="s">
        <v>42</v>
      </c>
      <c r="I55" s="20" t="s">
        <v>143</v>
      </c>
      <c r="J55" s="20" t="s">
        <v>60</v>
      </c>
      <c r="K55" s="19" t="s">
        <v>183</v>
      </c>
      <c r="L55" s="21" t="s">
        <v>211</v>
      </c>
      <c r="M55" s="22" t="s">
        <v>202</v>
      </c>
      <c r="N55" s="114" t="s">
        <v>157</v>
      </c>
      <c r="O55" s="132">
        <v>1</v>
      </c>
      <c r="P55" s="111"/>
      <c r="Q55" s="38"/>
      <c r="R55" s="38"/>
      <c r="S55" s="38"/>
      <c r="T55" s="116"/>
      <c r="U55" s="120"/>
      <c r="V55" s="127"/>
      <c r="W55" s="51"/>
      <c r="X55" s="52">
        <v>1</v>
      </c>
      <c r="Y55" s="53">
        <v>1</v>
      </c>
      <c r="Z55" s="54">
        <v>1</v>
      </c>
      <c r="AA55" s="154"/>
      <c r="AB55" s="52"/>
      <c r="AC55" s="53"/>
      <c r="AD55" s="54"/>
      <c r="AE55" s="55"/>
      <c r="AF55" s="52"/>
      <c r="AG55" s="53"/>
      <c r="AH55" s="54"/>
      <c r="AI55" s="55"/>
      <c r="AJ55" s="56"/>
      <c r="AK55" s="57"/>
      <c r="AL55" s="58"/>
    </row>
    <row r="56" spans="1:38" ht="21.9" customHeight="1" x14ac:dyDescent="0.3">
      <c r="A56" s="18">
        <v>43</v>
      </c>
      <c r="B56" s="152" t="s">
        <v>112</v>
      </c>
      <c r="C56" s="19" t="s">
        <v>94</v>
      </c>
      <c r="D56" s="19" t="s">
        <v>113</v>
      </c>
      <c r="E56" s="95">
        <v>43647</v>
      </c>
      <c r="F56" s="20" t="s">
        <v>11</v>
      </c>
      <c r="G56" s="20" t="s">
        <v>60</v>
      </c>
      <c r="H56" s="20" t="s">
        <v>2</v>
      </c>
      <c r="I56" s="20" t="s">
        <v>143</v>
      </c>
      <c r="J56" s="20" t="s">
        <v>60</v>
      </c>
      <c r="K56" s="40"/>
      <c r="L56" s="21" t="s">
        <v>243</v>
      </c>
      <c r="M56" s="22" t="s">
        <v>195</v>
      </c>
      <c r="N56" s="114" t="s">
        <v>163</v>
      </c>
      <c r="O56" s="132">
        <v>0</v>
      </c>
      <c r="P56" s="111"/>
      <c r="Q56" s="38">
        <v>250</v>
      </c>
      <c r="R56" s="38"/>
      <c r="S56" s="38"/>
      <c r="T56" s="116"/>
      <c r="U56" s="120"/>
      <c r="V56" s="127"/>
      <c r="W56" s="55"/>
      <c r="X56" s="52"/>
      <c r="Y56" s="53">
        <v>1</v>
      </c>
      <c r="Z56" s="54">
        <v>1</v>
      </c>
      <c r="AA56" s="154"/>
      <c r="AB56" s="52"/>
      <c r="AC56" s="53"/>
      <c r="AD56" s="54"/>
      <c r="AE56" s="55"/>
      <c r="AF56" s="52"/>
      <c r="AG56" s="53"/>
      <c r="AH56" s="54"/>
      <c r="AI56" s="55"/>
      <c r="AJ56" s="56"/>
      <c r="AK56" s="57"/>
      <c r="AL56" s="58"/>
    </row>
    <row r="57" spans="1:38" ht="21.9" customHeight="1" x14ac:dyDescent="0.3">
      <c r="A57" s="18">
        <v>44</v>
      </c>
      <c r="B57" s="25" t="s">
        <v>96</v>
      </c>
      <c r="C57" s="19" t="s">
        <v>94</v>
      </c>
      <c r="D57" s="19" t="s">
        <v>95</v>
      </c>
      <c r="E57" s="95">
        <v>43647</v>
      </c>
      <c r="F57" s="20" t="s">
        <v>11</v>
      </c>
      <c r="G57" s="20" t="s">
        <v>62</v>
      </c>
      <c r="H57" s="20" t="s">
        <v>2</v>
      </c>
      <c r="I57" s="20" t="s">
        <v>143</v>
      </c>
      <c r="J57" s="20" t="s">
        <v>60</v>
      </c>
      <c r="K57" s="40"/>
      <c r="L57" s="21" t="s">
        <v>244</v>
      </c>
      <c r="M57" s="22" t="s">
        <v>202</v>
      </c>
      <c r="N57" s="114" t="s">
        <v>166</v>
      </c>
      <c r="O57" s="132">
        <v>0.5</v>
      </c>
      <c r="P57" s="111"/>
      <c r="Q57" s="38"/>
      <c r="R57" s="38"/>
      <c r="S57" s="38">
        <v>500</v>
      </c>
      <c r="T57" s="116"/>
      <c r="U57" s="120"/>
      <c r="V57" s="127"/>
      <c r="W57" s="55"/>
      <c r="X57" s="52"/>
      <c r="Y57" s="53"/>
      <c r="Z57" s="54"/>
      <c r="AA57" s="154"/>
      <c r="AB57" s="52"/>
      <c r="AC57" s="53"/>
      <c r="AD57" s="54"/>
      <c r="AE57" s="55"/>
      <c r="AF57" s="52"/>
      <c r="AG57" s="53">
        <v>1</v>
      </c>
      <c r="AH57" s="54">
        <v>1</v>
      </c>
      <c r="AI57" s="55"/>
      <c r="AJ57" s="56"/>
      <c r="AK57" s="57"/>
      <c r="AL57" s="58"/>
    </row>
    <row r="58" spans="1:38" ht="21.9" customHeight="1" x14ac:dyDescent="0.3">
      <c r="A58" s="18">
        <v>45</v>
      </c>
      <c r="B58" s="32" t="s">
        <v>129</v>
      </c>
      <c r="C58" s="33" t="s">
        <v>139</v>
      </c>
      <c r="D58" s="33" t="s">
        <v>89</v>
      </c>
      <c r="E58" s="95">
        <v>43647</v>
      </c>
      <c r="F58" s="34" t="s">
        <v>11</v>
      </c>
      <c r="G58" s="34" t="s">
        <v>60</v>
      </c>
      <c r="H58" s="34" t="s">
        <v>2</v>
      </c>
      <c r="I58" s="34" t="s">
        <v>143</v>
      </c>
      <c r="J58" s="34" t="s">
        <v>60</v>
      </c>
      <c r="K58" s="33" t="s">
        <v>184</v>
      </c>
      <c r="L58" s="35" t="s">
        <v>212</v>
      </c>
      <c r="M58" s="36" t="s">
        <v>202</v>
      </c>
      <c r="N58" s="114" t="s">
        <v>159</v>
      </c>
      <c r="O58" s="136">
        <v>0</v>
      </c>
      <c r="P58" s="111"/>
      <c r="Q58" s="38"/>
      <c r="R58" s="38">
        <v>20000</v>
      </c>
      <c r="S58" s="38"/>
      <c r="T58" s="116"/>
      <c r="U58" s="120"/>
      <c r="V58" s="127"/>
      <c r="W58" s="75"/>
      <c r="X58" s="76"/>
      <c r="Y58" s="77"/>
      <c r="Z58" s="78"/>
      <c r="AA58" s="155"/>
      <c r="AB58" s="76">
        <v>1</v>
      </c>
      <c r="AC58" s="77">
        <v>1</v>
      </c>
      <c r="AD58" s="78">
        <v>1</v>
      </c>
      <c r="AE58" s="75"/>
      <c r="AF58" s="76"/>
      <c r="AG58" s="77"/>
      <c r="AH58" s="78"/>
      <c r="AI58" s="75"/>
      <c r="AJ58" s="79"/>
      <c r="AK58" s="80"/>
      <c r="AL58" s="81"/>
    </row>
    <row r="59" spans="1:38" ht="21.9" customHeight="1" x14ac:dyDescent="0.3">
      <c r="A59" s="18">
        <v>46</v>
      </c>
      <c r="B59" s="152" t="s">
        <v>130</v>
      </c>
      <c r="C59" s="19" t="s">
        <v>108</v>
      </c>
      <c r="D59" s="19" t="s">
        <v>95</v>
      </c>
      <c r="E59" s="95">
        <v>43647</v>
      </c>
      <c r="F59" s="20" t="s">
        <v>11</v>
      </c>
      <c r="G59" s="20" t="s">
        <v>60</v>
      </c>
      <c r="H59" s="20" t="s">
        <v>2</v>
      </c>
      <c r="I59" s="20" t="s">
        <v>143</v>
      </c>
      <c r="J59" s="20" t="s">
        <v>60</v>
      </c>
      <c r="K59" s="19" t="s">
        <v>184</v>
      </c>
      <c r="L59" s="21" t="s">
        <v>213</v>
      </c>
      <c r="M59" s="22" t="s">
        <v>202</v>
      </c>
      <c r="N59" s="114" t="s">
        <v>159</v>
      </c>
      <c r="O59" s="132">
        <v>0</v>
      </c>
      <c r="P59" s="111"/>
      <c r="Q59" s="38">
        <v>15000</v>
      </c>
      <c r="R59" s="38"/>
      <c r="S59" s="38"/>
      <c r="T59" s="116"/>
      <c r="U59" s="120"/>
      <c r="V59" s="127"/>
      <c r="W59" s="55"/>
      <c r="X59" s="52"/>
      <c r="Y59" s="53">
        <v>1</v>
      </c>
      <c r="Z59" s="54">
        <v>1</v>
      </c>
      <c r="AA59" s="154">
        <v>1</v>
      </c>
      <c r="AB59" s="52">
        <v>1</v>
      </c>
      <c r="AC59" s="53"/>
      <c r="AD59" s="54"/>
      <c r="AE59" s="55"/>
      <c r="AF59" s="52"/>
      <c r="AG59" s="53"/>
      <c r="AH59" s="54"/>
      <c r="AI59" s="55"/>
      <c r="AJ59" s="56"/>
      <c r="AK59" s="57"/>
      <c r="AL59" s="58"/>
    </row>
    <row r="60" spans="1:38" ht="21.9" customHeight="1" x14ac:dyDescent="0.3">
      <c r="A60" s="18">
        <v>47</v>
      </c>
      <c r="B60" s="25" t="s">
        <v>131</v>
      </c>
      <c r="C60" s="19" t="s">
        <v>139</v>
      </c>
      <c r="D60" s="19" t="s">
        <v>89</v>
      </c>
      <c r="E60" s="95">
        <v>43647</v>
      </c>
      <c r="F60" s="20" t="s">
        <v>11</v>
      </c>
      <c r="G60" s="20" t="s">
        <v>62</v>
      </c>
      <c r="H60" s="20" t="s">
        <v>2</v>
      </c>
      <c r="I60" s="20" t="s">
        <v>143</v>
      </c>
      <c r="J60" s="20" t="s">
        <v>60</v>
      </c>
      <c r="K60" s="19" t="s">
        <v>184</v>
      </c>
      <c r="L60" s="35" t="s">
        <v>214</v>
      </c>
      <c r="M60" s="22" t="s">
        <v>195</v>
      </c>
      <c r="N60" s="114" t="s">
        <v>159</v>
      </c>
      <c r="O60" s="132">
        <v>0</v>
      </c>
      <c r="P60" s="111"/>
      <c r="Q60" s="38"/>
      <c r="R60" s="38"/>
      <c r="S60" s="38">
        <v>50000</v>
      </c>
      <c r="T60" s="116"/>
      <c r="U60" s="120"/>
      <c r="V60" s="127"/>
      <c r="W60" s="55"/>
      <c r="X60" s="52"/>
      <c r="Y60" s="53"/>
      <c r="Z60" s="54"/>
      <c r="AA60" s="154"/>
      <c r="AB60" s="52"/>
      <c r="AC60" s="53"/>
      <c r="AD60" s="54"/>
      <c r="AE60" s="55"/>
      <c r="AF60" s="52">
        <v>1</v>
      </c>
      <c r="AG60" s="53">
        <v>1</v>
      </c>
      <c r="AH60" s="54">
        <v>1</v>
      </c>
      <c r="AI60" s="55">
        <v>1</v>
      </c>
      <c r="AJ60" s="56">
        <v>1</v>
      </c>
      <c r="AK60" s="57">
        <v>1</v>
      </c>
      <c r="AL60" s="58">
        <v>1</v>
      </c>
    </row>
    <row r="61" spans="1:38" ht="21.9" customHeight="1" x14ac:dyDescent="0.3">
      <c r="A61" s="18">
        <v>48</v>
      </c>
      <c r="B61" s="25" t="s">
        <v>133</v>
      </c>
      <c r="C61" s="19" t="s">
        <v>142</v>
      </c>
      <c r="D61" s="19" t="s">
        <v>89</v>
      </c>
      <c r="E61" s="95">
        <v>43647</v>
      </c>
      <c r="F61" s="20" t="s">
        <v>11</v>
      </c>
      <c r="G61" s="20" t="s">
        <v>62</v>
      </c>
      <c r="H61" s="20" t="s">
        <v>2</v>
      </c>
      <c r="I61" s="20" t="s">
        <v>143</v>
      </c>
      <c r="J61" s="20" t="s">
        <v>60</v>
      </c>
      <c r="K61" s="19" t="s">
        <v>184</v>
      </c>
      <c r="L61" s="21" t="s">
        <v>214</v>
      </c>
      <c r="M61" s="22" t="s">
        <v>195</v>
      </c>
      <c r="N61" s="114" t="s">
        <v>166</v>
      </c>
      <c r="O61" s="132">
        <v>0</v>
      </c>
      <c r="P61" s="111"/>
      <c r="Q61" s="38"/>
      <c r="R61" s="38">
        <v>2000</v>
      </c>
      <c r="S61" s="38"/>
      <c r="T61" s="116"/>
      <c r="U61" s="120"/>
      <c r="V61" s="127"/>
      <c r="W61" s="55"/>
      <c r="X61" s="52"/>
      <c r="Y61" s="53"/>
      <c r="Z61" s="54"/>
      <c r="AA61" s="154"/>
      <c r="AB61" s="52"/>
      <c r="AC61" s="53">
        <v>1</v>
      </c>
      <c r="AD61" s="54">
        <v>1</v>
      </c>
      <c r="AE61" s="55"/>
      <c r="AF61" s="52"/>
      <c r="AG61" s="53"/>
      <c r="AH61" s="54"/>
      <c r="AI61" s="55"/>
      <c r="AJ61" s="56"/>
      <c r="AK61" s="57"/>
      <c r="AL61" s="58"/>
    </row>
    <row r="62" spans="1:38" ht="21.9" hidden="1" customHeight="1" x14ac:dyDescent="0.3">
      <c r="A62" s="18">
        <v>49</v>
      </c>
      <c r="B62" s="25" t="s">
        <v>97</v>
      </c>
      <c r="C62" s="19" t="s">
        <v>94</v>
      </c>
      <c r="D62" s="19" t="s">
        <v>95</v>
      </c>
      <c r="E62" s="95">
        <v>43647</v>
      </c>
      <c r="F62" s="20" t="s">
        <v>11</v>
      </c>
      <c r="G62" s="20" t="s">
        <v>60</v>
      </c>
      <c r="H62" s="20" t="s">
        <v>42</v>
      </c>
      <c r="I62" s="20" t="s">
        <v>145</v>
      </c>
      <c r="J62" s="20"/>
      <c r="K62" s="41"/>
      <c r="L62" s="42"/>
      <c r="M62" s="43"/>
      <c r="N62" s="114"/>
      <c r="O62" s="133"/>
      <c r="P62" s="111"/>
      <c r="Q62" s="38"/>
      <c r="R62" s="38"/>
      <c r="S62" s="38"/>
      <c r="T62" s="116"/>
      <c r="U62" s="122"/>
      <c r="V62" s="126"/>
      <c r="W62" s="63"/>
      <c r="X62" s="60"/>
      <c r="Y62" s="61"/>
      <c r="Z62" s="62"/>
      <c r="AA62" s="63"/>
      <c r="AB62" s="60"/>
      <c r="AC62" s="61"/>
      <c r="AD62" s="62"/>
      <c r="AE62" s="63"/>
      <c r="AF62" s="60"/>
      <c r="AG62" s="61"/>
      <c r="AH62" s="62"/>
      <c r="AI62" s="63"/>
      <c r="AJ62" s="64"/>
      <c r="AK62" s="65"/>
      <c r="AL62" s="66"/>
    </row>
    <row r="63" spans="1:38" ht="21.9" customHeight="1" x14ac:dyDescent="0.3">
      <c r="A63" s="18">
        <v>50</v>
      </c>
      <c r="B63" s="27" t="s">
        <v>148</v>
      </c>
      <c r="C63" s="28" t="s">
        <v>78</v>
      </c>
      <c r="D63" s="28" t="s">
        <v>153</v>
      </c>
      <c r="E63" s="95">
        <v>43647</v>
      </c>
      <c r="F63" s="29" t="s">
        <v>11</v>
      </c>
      <c r="G63" s="29" t="s">
        <v>59</v>
      </c>
      <c r="H63" s="29" t="s">
        <v>2</v>
      </c>
      <c r="I63" s="29" t="s">
        <v>143</v>
      </c>
      <c r="J63" s="29" t="s">
        <v>144</v>
      </c>
      <c r="K63" s="28" t="s">
        <v>176</v>
      </c>
      <c r="L63" s="30" t="s">
        <v>215</v>
      </c>
      <c r="M63" s="31" t="s">
        <v>195</v>
      </c>
      <c r="N63" s="114" t="s">
        <v>159</v>
      </c>
      <c r="O63" s="137">
        <v>0.5</v>
      </c>
      <c r="P63" s="111"/>
      <c r="Q63" s="38">
        <v>30000</v>
      </c>
      <c r="R63" s="38"/>
      <c r="S63" s="38"/>
      <c r="T63" s="116"/>
      <c r="U63" s="120"/>
      <c r="V63" s="127"/>
      <c r="W63" s="51"/>
      <c r="X63" s="82">
        <v>1</v>
      </c>
      <c r="Y63" s="83">
        <v>1</v>
      </c>
      <c r="Z63" s="84">
        <v>1</v>
      </c>
      <c r="AA63" s="156">
        <v>1</v>
      </c>
      <c r="AB63" s="82"/>
      <c r="AC63" s="83"/>
      <c r="AD63" s="84"/>
      <c r="AE63" s="85"/>
      <c r="AF63" s="82"/>
      <c r="AG63" s="83"/>
      <c r="AH63" s="84"/>
      <c r="AI63" s="85"/>
      <c r="AJ63" s="86"/>
      <c r="AK63" s="87"/>
      <c r="AL63" s="88"/>
    </row>
    <row r="64" spans="1:38" ht="21.9" customHeight="1" x14ac:dyDescent="0.3">
      <c r="A64" s="18">
        <v>51</v>
      </c>
      <c r="B64" s="27" t="s">
        <v>261</v>
      </c>
      <c r="C64" s="19" t="s">
        <v>108</v>
      </c>
      <c r="D64" s="19" t="s">
        <v>106</v>
      </c>
      <c r="E64" s="95">
        <v>43647</v>
      </c>
      <c r="F64" s="29" t="s">
        <v>11</v>
      </c>
      <c r="G64" s="29" t="s">
        <v>61</v>
      </c>
      <c r="H64" s="29" t="s">
        <v>42</v>
      </c>
      <c r="I64" s="29" t="s">
        <v>143</v>
      </c>
      <c r="J64" s="29" t="s">
        <v>144</v>
      </c>
      <c r="K64" s="40"/>
      <c r="L64" s="30" t="s">
        <v>262</v>
      </c>
      <c r="M64" s="31" t="s">
        <v>195</v>
      </c>
      <c r="N64" s="114" t="s">
        <v>163</v>
      </c>
      <c r="O64" s="150">
        <v>1</v>
      </c>
      <c r="P64" s="111"/>
      <c r="Q64" s="38">
        <v>1000</v>
      </c>
      <c r="R64" s="38">
        <v>1000</v>
      </c>
      <c r="S64" s="38">
        <v>1000</v>
      </c>
      <c r="T64" s="116">
        <v>1000</v>
      </c>
      <c r="U64" s="120"/>
      <c r="V64" s="127"/>
      <c r="W64" s="51"/>
      <c r="X64" s="82">
        <v>1</v>
      </c>
      <c r="Y64" s="83"/>
      <c r="Z64" s="84"/>
      <c r="AA64" s="156"/>
      <c r="AB64" s="82">
        <v>1</v>
      </c>
      <c r="AC64" s="83"/>
      <c r="AD64" s="84"/>
      <c r="AE64" s="85"/>
      <c r="AF64" s="82">
        <v>1</v>
      </c>
      <c r="AG64" s="83"/>
      <c r="AH64" s="84"/>
      <c r="AI64" s="85"/>
      <c r="AJ64" s="86">
        <v>1</v>
      </c>
      <c r="AK64" s="87"/>
      <c r="AL64" s="88"/>
    </row>
    <row r="65" spans="1:38" ht="21.9" customHeight="1" x14ac:dyDescent="0.3">
      <c r="A65" s="18">
        <v>52</v>
      </c>
      <c r="B65" s="25" t="s">
        <v>154</v>
      </c>
      <c r="C65" s="19" t="s">
        <v>108</v>
      </c>
      <c r="D65" s="19" t="s">
        <v>27</v>
      </c>
      <c r="E65" s="95">
        <v>43647</v>
      </c>
      <c r="F65" s="20" t="s">
        <v>11</v>
      </c>
      <c r="G65" s="20" t="s">
        <v>60</v>
      </c>
      <c r="H65" s="20" t="s">
        <v>2</v>
      </c>
      <c r="I65" s="20" t="s">
        <v>143</v>
      </c>
      <c r="J65" s="20" t="s">
        <v>147</v>
      </c>
      <c r="K65" s="19" t="s">
        <v>184</v>
      </c>
      <c r="L65" s="21" t="s">
        <v>245</v>
      </c>
      <c r="M65" s="22" t="s">
        <v>202</v>
      </c>
      <c r="N65" s="114" t="s">
        <v>166</v>
      </c>
      <c r="O65" s="132">
        <v>0</v>
      </c>
      <c r="P65" s="111"/>
      <c r="Q65" s="38"/>
      <c r="R65" s="38"/>
      <c r="S65" s="38">
        <v>10000</v>
      </c>
      <c r="T65" s="116"/>
      <c r="U65" s="120"/>
      <c r="V65" s="127"/>
      <c r="W65" s="55"/>
      <c r="X65" s="52"/>
      <c r="Y65" s="53"/>
      <c r="Z65" s="54"/>
      <c r="AA65" s="154"/>
      <c r="AB65" s="52"/>
      <c r="AC65" s="53"/>
      <c r="AD65" s="54"/>
      <c r="AE65" s="55"/>
      <c r="AF65" s="52">
        <v>1</v>
      </c>
      <c r="AG65" s="53">
        <v>1</v>
      </c>
      <c r="AH65" s="54">
        <v>1</v>
      </c>
      <c r="AI65" s="55">
        <v>1</v>
      </c>
      <c r="AJ65" s="56">
        <v>1</v>
      </c>
      <c r="AK65" s="57">
        <v>1</v>
      </c>
      <c r="AL65" s="58">
        <v>1</v>
      </c>
    </row>
    <row r="66" spans="1:38" ht="21.9" customHeight="1" x14ac:dyDescent="0.3">
      <c r="A66" s="18">
        <v>53</v>
      </c>
      <c r="B66" s="25" t="s">
        <v>241</v>
      </c>
      <c r="C66" s="19" t="s">
        <v>152</v>
      </c>
      <c r="D66" s="19" t="s">
        <v>106</v>
      </c>
      <c r="E66" s="95">
        <v>43647</v>
      </c>
      <c r="F66" s="20" t="s">
        <v>11</v>
      </c>
      <c r="G66" s="20" t="s">
        <v>60</v>
      </c>
      <c r="H66" s="20" t="s">
        <v>42</v>
      </c>
      <c r="I66" s="20" t="s">
        <v>143</v>
      </c>
      <c r="J66" s="20" t="s">
        <v>144</v>
      </c>
      <c r="K66" s="40"/>
      <c r="L66" s="21" t="s">
        <v>259</v>
      </c>
      <c r="M66" s="22" t="s">
        <v>202</v>
      </c>
      <c r="N66" s="114" t="s">
        <v>164</v>
      </c>
      <c r="O66" s="132">
        <v>0</v>
      </c>
      <c r="P66" s="111"/>
      <c r="Q66" s="38"/>
      <c r="R66" s="38">
        <v>20000</v>
      </c>
      <c r="S66" s="38"/>
      <c r="T66" s="116"/>
      <c r="U66" s="124"/>
      <c r="V66" s="129"/>
      <c r="W66" s="130"/>
      <c r="X66" s="91"/>
      <c r="Y66" s="89"/>
      <c r="Z66" s="37"/>
      <c r="AA66" s="154"/>
      <c r="AB66" s="91">
        <v>1</v>
      </c>
      <c r="AC66" s="89"/>
      <c r="AD66" s="37"/>
      <c r="AE66" s="90"/>
      <c r="AF66" s="91"/>
      <c r="AG66" s="89"/>
      <c r="AH66" s="37"/>
      <c r="AI66" s="90"/>
      <c r="AJ66" s="92"/>
      <c r="AK66" s="93"/>
      <c r="AL66" s="94"/>
    </row>
    <row r="67" spans="1:38" ht="21.9" customHeight="1" x14ac:dyDescent="0.3">
      <c r="A67" s="18">
        <v>54</v>
      </c>
      <c r="B67" s="25" t="s">
        <v>250</v>
      </c>
      <c r="C67" s="19" t="s">
        <v>81</v>
      </c>
      <c r="D67" s="19" t="s">
        <v>106</v>
      </c>
      <c r="E67" s="95">
        <v>43647</v>
      </c>
      <c r="F67" s="20" t="s">
        <v>11</v>
      </c>
      <c r="G67" s="20" t="s">
        <v>60</v>
      </c>
      <c r="H67" s="20" t="s">
        <v>2</v>
      </c>
      <c r="I67" s="20" t="s">
        <v>143</v>
      </c>
      <c r="J67" s="20" t="s">
        <v>60</v>
      </c>
      <c r="K67" s="40"/>
      <c r="L67" s="21" t="s">
        <v>260</v>
      </c>
      <c r="M67" s="22" t="s">
        <v>195</v>
      </c>
      <c r="N67" s="114" t="s">
        <v>163</v>
      </c>
      <c r="O67" s="132">
        <v>1</v>
      </c>
      <c r="P67" s="111"/>
      <c r="Q67" s="38">
        <v>4000</v>
      </c>
      <c r="R67" s="38"/>
      <c r="S67" s="38"/>
      <c r="T67" s="116"/>
      <c r="U67" s="124"/>
      <c r="V67" s="129"/>
      <c r="W67" s="130"/>
      <c r="X67" s="91">
        <v>1</v>
      </c>
      <c r="Y67" s="89"/>
      <c r="Z67" s="37"/>
      <c r="AA67" s="154"/>
      <c r="AB67" s="91"/>
      <c r="AC67" s="89"/>
      <c r="AD67" s="37"/>
      <c r="AE67" s="90"/>
      <c r="AF67" s="91"/>
      <c r="AG67" s="89"/>
      <c r="AH67" s="37"/>
      <c r="AI67" s="90"/>
      <c r="AJ67" s="92"/>
      <c r="AK67" s="93"/>
      <c r="AL67" s="94"/>
    </row>
    <row r="68" spans="1:38" ht="21.9" customHeight="1" x14ac:dyDescent="0.3">
      <c r="A68" s="18">
        <v>55</v>
      </c>
      <c r="B68" s="25" t="s">
        <v>216</v>
      </c>
      <c r="C68" s="19" t="s">
        <v>94</v>
      </c>
      <c r="D68" s="19" t="s">
        <v>101</v>
      </c>
      <c r="E68" s="95">
        <v>43647</v>
      </c>
      <c r="F68" s="20" t="s">
        <v>99</v>
      </c>
      <c r="G68" s="20" t="s">
        <v>59</v>
      </c>
      <c r="H68" s="20" t="s">
        <v>2</v>
      </c>
      <c r="I68" s="20" t="s">
        <v>143</v>
      </c>
      <c r="J68" s="20" t="s">
        <v>144</v>
      </c>
      <c r="K68" s="40"/>
      <c r="L68" s="21" t="s">
        <v>218</v>
      </c>
      <c r="M68" s="22" t="s">
        <v>217</v>
      </c>
      <c r="N68" s="114" t="s">
        <v>157</v>
      </c>
      <c r="O68" s="132">
        <v>1</v>
      </c>
      <c r="P68" s="111"/>
      <c r="Q68" s="38"/>
      <c r="R68" s="38"/>
      <c r="S68" s="38"/>
      <c r="T68" s="116"/>
      <c r="U68" s="120">
        <v>1</v>
      </c>
      <c r="V68" s="127"/>
      <c r="W68" s="55"/>
      <c r="X68" s="52"/>
      <c r="Y68" s="53"/>
      <c r="Z68" s="54"/>
      <c r="AA68" s="154"/>
      <c r="AB68" s="52"/>
      <c r="AC68" s="53"/>
      <c r="AD68" s="54"/>
      <c r="AE68" s="55"/>
      <c r="AF68" s="52"/>
      <c r="AG68" s="53"/>
      <c r="AH68" s="54"/>
      <c r="AI68" s="55"/>
      <c r="AJ68" s="56"/>
      <c r="AK68" s="57"/>
      <c r="AL68" s="58"/>
    </row>
    <row r="69" spans="1:38" ht="21.9" customHeight="1" x14ac:dyDescent="0.3">
      <c r="A69" s="18">
        <v>56</v>
      </c>
      <c r="B69" s="25" t="s">
        <v>100</v>
      </c>
      <c r="C69" s="19" t="s">
        <v>94</v>
      </c>
      <c r="D69" s="19" t="s">
        <v>101</v>
      </c>
      <c r="E69" s="95">
        <v>43647</v>
      </c>
      <c r="F69" s="20" t="s">
        <v>99</v>
      </c>
      <c r="G69" s="20" t="s">
        <v>59</v>
      </c>
      <c r="H69" s="20" t="s">
        <v>2</v>
      </c>
      <c r="I69" s="20" t="s">
        <v>143</v>
      </c>
      <c r="J69" s="20" t="s">
        <v>144</v>
      </c>
      <c r="K69" s="19" t="s">
        <v>185</v>
      </c>
      <c r="L69" s="21" t="s">
        <v>219</v>
      </c>
      <c r="M69" s="22" t="s">
        <v>217</v>
      </c>
      <c r="N69" s="114" t="s">
        <v>164</v>
      </c>
      <c r="O69" s="132">
        <v>1</v>
      </c>
      <c r="P69" s="111">
        <v>5000</v>
      </c>
      <c r="Q69" s="38"/>
      <c r="R69" s="38"/>
      <c r="S69" s="38"/>
      <c r="T69" s="116"/>
      <c r="U69" s="120"/>
      <c r="V69" s="127">
        <v>1</v>
      </c>
      <c r="W69" s="55"/>
      <c r="X69" s="52"/>
      <c r="Y69" s="53"/>
      <c r="Z69" s="54"/>
      <c r="AA69" s="154"/>
      <c r="AB69" s="52"/>
      <c r="AC69" s="53"/>
      <c r="AD69" s="54"/>
      <c r="AE69" s="55"/>
      <c r="AF69" s="52"/>
      <c r="AG69" s="53"/>
      <c r="AH69" s="54"/>
      <c r="AI69" s="55"/>
      <c r="AJ69" s="56"/>
      <c r="AK69" s="57"/>
      <c r="AL69" s="58"/>
    </row>
    <row r="70" spans="1:38" ht="21.9" customHeight="1" x14ac:dyDescent="0.3">
      <c r="A70" s="18">
        <v>57</v>
      </c>
      <c r="B70" s="25" t="s">
        <v>102</v>
      </c>
      <c r="C70" s="19" t="s">
        <v>94</v>
      </c>
      <c r="D70" s="19" t="s">
        <v>101</v>
      </c>
      <c r="E70" s="95">
        <v>43647</v>
      </c>
      <c r="F70" s="20" t="s">
        <v>99</v>
      </c>
      <c r="G70" s="20" t="s">
        <v>61</v>
      </c>
      <c r="H70" s="20" t="s">
        <v>42</v>
      </c>
      <c r="I70" s="20" t="s">
        <v>143</v>
      </c>
      <c r="J70" s="20" t="s">
        <v>144</v>
      </c>
      <c r="K70" s="40"/>
      <c r="L70" s="24"/>
      <c r="M70" s="23" t="s">
        <v>195</v>
      </c>
      <c r="N70" s="115" t="s">
        <v>155</v>
      </c>
      <c r="O70" s="134">
        <v>1</v>
      </c>
      <c r="P70" s="111"/>
      <c r="Q70" s="38"/>
      <c r="R70" s="38"/>
      <c r="S70" s="38"/>
      <c r="T70" s="116"/>
      <c r="U70" s="123"/>
      <c r="V70" s="128"/>
      <c r="W70" s="71"/>
      <c r="X70" s="68"/>
      <c r="Y70" s="69"/>
      <c r="Z70" s="70"/>
      <c r="AA70" s="154"/>
      <c r="AB70" s="68"/>
      <c r="AC70" s="69"/>
      <c r="AD70" s="70"/>
      <c r="AE70" s="71"/>
      <c r="AF70" s="68"/>
      <c r="AG70" s="69"/>
      <c r="AH70" s="70"/>
      <c r="AI70" s="71"/>
      <c r="AJ70" s="72"/>
      <c r="AK70" s="73"/>
      <c r="AL70" s="74"/>
    </row>
    <row r="71" spans="1:38" ht="21.9" customHeight="1" x14ac:dyDescent="0.3">
      <c r="A71" s="18">
        <v>58</v>
      </c>
      <c r="B71" s="25" t="s">
        <v>126</v>
      </c>
      <c r="C71" s="19" t="s">
        <v>94</v>
      </c>
      <c r="D71" s="19" t="s">
        <v>101</v>
      </c>
      <c r="E71" s="95">
        <v>43647</v>
      </c>
      <c r="F71" s="20" t="s">
        <v>99</v>
      </c>
      <c r="G71" s="20" t="s">
        <v>61</v>
      </c>
      <c r="H71" s="20" t="s">
        <v>42</v>
      </c>
      <c r="I71" s="20" t="s">
        <v>143</v>
      </c>
      <c r="J71" s="20" t="s">
        <v>144</v>
      </c>
      <c r="K71" s="40"/>
      <c r="L71" s="24"/>
      <c r="M71" s="23" t="s">
        <v>195</v>
      </c>
      <c r="N71" s="115" t="s">
        <v>155</v>
      </c>
      <c r="O71" s="134">
        <v>1</v>
      </c>
      <c r="P71" s="111"/>
      <c r="Q71" s="38"/>
      <c r="R71" s="38"/>
      <c r="S71" s="38"/>
      <c r="T71" s="116"/>
      <c r="U71" s="123"/>
      <c r="V71" s="128"/>
      <c r="W71" s="71"/>
      <c r="X71" s="68"/>
      <c r="Y71" s="69"/>
      <c r="Z71" s="70"/>
      <c r="AA71" s="154"/>
      <c r="AB71" s="68"/>
      <c r="AC71" s="69"/>
      <c r="AD71" s="70"/>
      <c r="AE71" s="71"/>
      <c r="AF71" s="68"/>
      <c r="AG71" s="69"/>
      <c r="AH71" s="70"/>
      <c r="AI71" s="71"/>
      <c r="AJ71" s="72"/>
      <c r="AK71" s="73"/>
      <c r="AL71" s="74"/>
    </row>
    <row r="72" spans="1:38" ht="21.9" customHeight="1" x14ac:dyDescent="0.3">
      <c r="A72" s="18">
        <v>59</v>
      </c>
      <c r="B72" s="25" t="s">
        <v>134</v>
      </c>
      <c r="C72" s="19" t="s">
        <v>140</v>
      </c>
      <c r="D72" s="19" t="s">
        <v>138</v>
      </c>
      <c r="E72" s="95">
        <v>43647</v>
      </c>
      <c r="F72" s="20" t="s">
        <v>99</v>
      </c>
      <c r="G72" s="20" t="s">
        <v>60</v>
      </c>
      <c r="H72" s="20" t="s">
        <v>2</v>
      </c>
      <c r="I72" s="20" t="s">
        <v>143</v>
      </c>
      <c r="J72" s="20" t="s">
        <v>60</v>
      </c>
      <c r="K72" s="19" t="s">
        <v>186</v>
      </c>
      <c r="L72" s="21" t="s">
        <v>220</v>
      </c>
      <c r="M72" s="22" t="s">
        <v>227</v>
      </c>
      <c r="N72" s="114" t="s">
        <v>166</v>
      </c>
      <c r="O72" s="132">
        <v>0.1</v>
      </c>
      <c r="P72" s="111"/>
      <c r="Q72" s="38" t="s">
        <v>168</v>
      </c>
      <c r="R72" s="38" t="s">
        <v>168</v>
      </c>
      <c r="S72" s="38"/>
      <c r="T72" s="116"/>
      <c r="U72" s="120"/>
      <c r="V72" s="127"/>
      <c r="W72" s="55"/>
      <c r="X72" s="52">
        <v>1</v>
      </c>
      <c r="Y72" s="53">
        <v>1</v>
      </c>
      <c r="Z72" s="54">
        <v>1</v>
      </c>
      <c r="AA72" s="154">
        <v>1</v>
      </c>
      <c r="AB72" s="52">
        <v>1</v>
      </c>
      <c r="AC72" s="53">
        <v>1</v>
      </c>
      <c r="AD72" s="54">
        <v>1</v>
      </c>
      <c r="AE72" s="55">
        <v>1</v>
      </c>
      <c r="AF72" s="52"/>
      <c r="AG72" s="53"/>
      <c r="AH72" s="54"/>
      <c r="AI72" s="55"/>
      <c r="AJ72" s="56"/>
      <c r="AK72" s="57"/>
      <c r="AL72" s="58"/>
    </row>
    <row r="73" spans="1:38" ht="21.9" customHeight="1" x14ac:dyDescent="0.3">
      <c r="A73" s="18">
        <v>60</v>
      </c>
      <c r="B73" s="25" t="s">
        <v>135</v>
      </c>
      <c r="C73" s="19" t="s">
        <v>140</v>
      </c>
      <c r="D73" s="19" t="s">
        <v>137</v>
      </c>
      <c r="E73" s="95">
        <v>43647</v>
      </c>
      <c r="F73" s="20" t="s">
        <v>99</v>
      </c>
      <c r="G73" s="20" t="s">
        <v>60</v>
      </c>
      <c r="H73" s="20" t="s">
        <v>2</v>
      </c>
      <c r="I73" s="20" t="s">
        <v>143</v>
      </c>
      <c r="J73" s="20" t="s">
        <v>147</v>
      </c>
      <c r="K73" s="19" t="s">
        <v>187</v>
      </c>
      <c r="L73" s="21" t="s">
        <v>221</v>
      </c>
      <c r="M73" s="22" t="s">
        <v>217</v>
      </c>
      <c r="N73" s="114" t="s">
        <v>163</v>
      </c>
      <c r="O73" s="132">
        <v>0.1</v>
      </c>
      <c r="P73" s="111"/>
      <c r="Q73" s="38">
        <v>500</v>
      </c>
      <c r="R73" s="38"/>
      <c r="S73" s="38"/>
      <c r="T73" s="116"/>
      <c r="U73" s="120"/>
      <c r="V73" s="127"/>
      <c r="W73" s="55"/>
      <c r="X73" s="52">
        <v>1</v>
      </c>
      <c r="Y73" s="53">
        <v>1</v>
      </c>
      <c r="Z73" s="54">
        <v>1</v>
      </c>
      <c r="AA73" s="154">
        <v>1</v>
      </c>
      <c r="AB73" s="52">
        <v>1</v>
      </c>
      <c r="AC73" s="53">
        <v>1</v>
      </c>
      <c r="AD73" s="54">
        <v>1</v>
      </c>
      <c r="AE73" s="55">
        <v>1</v>
      </c>
      <c r="AF73" s="52"/>
      <c r="AG73" s="53"/>
      <c r="AH73" s="54"/>
      <c r="AI73" s="55"/>
      <c r="AJ73" s="56"/>
      <c r="AK73" s="57"/>
      <c r="AL73" s="58"/>
    </row>
    <row r="74" spans="1:38" ht="21.9" customHeight="1" x14ac:dyDescent="0.3">
      <c r="A74" s="18">
        <v>61</v>
      </c>
      <c r="B74" s="25" t="s">
        <v>21</v>
      </c>
      <c r="C74" s="19" t="s">
        <v>79</v>
      </c>
      <c r="D74" s="19" t="s">
        <v>28</v>
      </c>
      <c r="E74" s="95">
        <v>43647</v>
      </c>
      <c r="F74" s="20" t="s">
        <v>22</v>
      </c>
      <c r="G74" s="20" t="s">
        <v>60</v>
      </c>
      <c r="H74" s="20" t="s">
        <v>2</v>
      </c>
      <c r="I74" s="20" t="s">
        <v>143</v>
      </c>
      <c r="J74" s="20" t="s">
        <v>60</v>
      </c>
      <c r="K74" s="19" t="s">
        <v>175</v>
      </c>
      <c r="L74" s="21" t="s">
        <v>222</v>
      </c>
      <c r="M74" s="22" t="s">
        <v>225</v>
      </c>
      <c r="N74" s="114" t="s">
        <v>164</v>
      </c>
      <c r="O74" s="132">
        <v>0</v>
      </c>
      <c r="P74" s="111"/>
      <c r="Q74" s="38"/>
      <c r="R74" s="38">
        <v>30000</v>
      </c>
      <c r="S74" s="38"/>
      <c r="T74" s="116"/>
      <c r="U74" s="120"/>
      <c r="V74" s="127"/>
      <c r="W74" s="55"/>
      <c r="X74" s="52"/>
      <c r="Y74" s="53"/>
      <c r="Z74" s="54"/>
      <c r="AA74" s="154"/>
      <c r="AB74" s="52">
        <v>1</v>
      </c>
      <c r="AC74" s="53">
        <v>1</v>
      </c>
      <c r="AD74" s="54">
        <v>1</v>
      </c>
      <c r="AE74" s="55">
        <v>1</v>
      </c>
      <c r="AF74" s="52"/>
      <c r="AG74" s="53"/>
      <c r="AH74" s="54"/>
      <c r="AI74" s="55"/>
      <c r="AJ74" s="56"/>
      <c r="AK74" s="57"/>
      <c r="AL74" s="58"/>
    </row>
    <row r="75" spans="1:38" ht="21.9" hidden="1" customHeight="1" x14ac:dyDescent="0.3">
      <c r="A75" s="18">
        <v>62</v>
      </c>
      <c r="B75" s="25" t="s">
        <v>23</v>
      </c>
      <c r="C75" s="19" t="s">
        <v>77</v>
      </c>
      <c r="D75" s="19" t="s">
        <v>31</v>
      </c>
      <c r="E75" s="95">
        <v>43647</v>
      </c>
      <c r="F75" s="20" t="s">
        <v>22</v>
      </c>
      <c r="G75" s="20" t="s">
        <v>60</v>
      </c>
      <c r="H75" s="20" t="s">
        <v>2</v>
      </c>
      <c r="I75" s="20" t="s">
        <v>145</v>
      </c>
      <c r="J75" s="20"/>
      <c r="K75" s="41"/>
      <c r="L75" s="42"/>
      <c r="M75" s="43"/>
      <c r="N75" s="114"/>
      <c r="O75" s="133"/>
      <c r="P75" s="111"/>
      <c r="Q75" s="38"/>
      <c r="R75" s="38"/>
      <c r="S75" s="38"/>
      <c r="T75" s="116"/>
      <c r="U75" s="122"/>
      <c r="V75" s="126"/>
      <c r="W75" s="63"/>
      <c r="X75" s="60"/>
      <c r="Y75" s="61"/>
      <c r="Z75" s="62"/>
      <c r="AA75" s="63"/>
      <c r="AB75" s="60"/>
      <c r="AC75" s="61"/>
      <c r="AD75" s="62"/>
      <c r="AE75" s="63"/>
      <c r="AF75" s="60"/>
      <c r="AG75" s="61"/>
      <c r="AH75" s="62"/>
      <c r="AI75" s="63"/>
      <c r="AJ75" s="64"/>
      <c r="AK75" s="65"/>
      <c r="AL75" s="66"/>
    </row>
    <row r="76" spans="1:38" ht="21.9" hidden="1" customHeight="1" x14ac:dyDescent="0.3">
      <c r="A76" s="18">
        <v>63</v>
      </c>
      <c r="B76" s="25" t="s">
        <v>32</v>
      </c>
      <c r="C76" s="19" t="s">
        <v>80</v>
      </c>
      <c r="D76" s="19" t="s">
        <v>33</v>
      </c>
      <c r="E76" s="95">
        <v>43647</v>
      </c>
      <c r="F76" s="20" t="s">
        <v>22</v>
      </c>
      <c r="G76" s="20" t="s">
        <v>62</v>
      </c>
      <c r="H76" s="20" t="s">
        <v>2</v>
      </c>
      <c r="I76" s="20" t="s">
        <v>145</v>
      </c>
      <c r="J76" s="20"/>
      <c r="K76" s="41"/>
      <c r="L76" s="42"/>
      <c r="M76" s="43"/>
      <c r="N76" s="114"/>
      <c r="O76" s="133"/>
      <c r="P76" s="111"/>
      <c r="Q76" s="38"/>
      <c r="R76" s="38"/>
      <c r="S76" s="38"/>
      <c r="T76" s="116"/>
      <c r="U76" s="122"/>
      <c r="V76" s="126"/>
      <c r="W76" s="63"/>
      <c r="X76" s="60"/>
      <c r="Y76" s="61"/>
      <c r="Z76" s="62"/>
      <c r="AA76" s="63"/>
      <c r="AB76" s="60"/>
      <c r="AC76" s="61"/>
      <c r="AD76" s="62"/>
      <c r="AE76" s="63"/>
      <c r="AF76" s="60"/>
      <c r="AG76" s="61"/>
      <c r="AH76" s="62"/>
      <c r="AI76" s="63"/>
      <c r="AJ76" s="64"/>
      <c r="AK76" s="65"/>
      <c r="AL76" s="66"/>
    </row>
    <row r="77" spans="1:38" ht="21.9" customHeight="1" x14ac:dyDescent="0.3">
      <c r="A77" s="18">
        <v>64</v>
      </c>
      <c r="B77" s="152" t="s">
        <v>162</v>
      </c>
      <c r="C77" s="19" t="s">
        <v>85</v>
      </c>
      <c r="D77" s="19" t="s">
        <v>48</v>
      </c>
      <c r="E77" s="95">
        <v>43647</v>
      </c>
      <c r="F77" s="20" t="s">
        <v>22</v>
      </c>
      <c r="G77" s="20" t="s">
        <v>59</v>
      </c>
      <c r="H77" s="20" t="s">
        <v>2</v>
      </c>
      <c r="I77" s="20" t="s">
        <v>143</v>
      </c>
      <c r="J77" s="20" t="s">
        <v>60</v>
      </c>
      <c r="K77" s="19" t="s">
        <v>188</v>
      </c>
      <c r="L77" s="21" t="s">
        <v>189</v>
      </c>
      <c r="M77" s="22" t="s">
        <v>225</v>
      </c>
      <c r="N77" s="114" t="s">
        <v>163</v>
      </c>
      <c r="O77" s="132">
        <v>0.2</v>
      </c>
      <c r="P77" s="111"/>
      <c r="Q77" s="38">
        <v>3000</v>
      </c>
      <c r="R77" s="38"/>
      <c r="S77" s="38"/>
      <c r="T77" s="116"/>
      <c r="U77" s="120"/>
      <c r="V77" s="127"/>
      <c r="W77" s="55"/>
      <c r="X77" s="52">
        <v>1</v>
      </c>
      <c r="Y77" s="53">
        <v>1</v>
      </c>
      <c r="Z77" s="54">
        <v>1</v>
      </c>
      <c r="AA77" s="154">
        <v>1</v>
      </c>
      <c r="AB77" s="52"/>
      <c r="AC77" s="53"/>
      <c r="AD77" s="54"/>
      <c r="AE77" s="55"/>
      <c r="AF77" s="52"/>
      <c r="AG77" s="53"/>
      <c r="AH77" s="54"/>
      <c r="AI77" s="55"/>
      <c r="AJ77" s="56"/>
      <c r="AK77" s="57"/>
      <c r="AL77" s="58"/>
    </row>
    <row r="78" spans="1:38" ht="21.9" customHeight="1" x14ac:dyDescent="0.3">
      <c r="A78" s="18">
        <v>65</v>
      </c>
      <c r="B78" s="25" t="s">
        <v>161</v>
      </c>
      <c r="C78" s="19" t="s">
        <v>77</v>
      </c>
      <c r="D78" s="19" t="s">
        <v>115</v>
      </c>
      <c r="E78" s="95">
        <v>43647</v>
      </c>
      <c r="F78" s="20" t="s">
        <v>22</v>
      </c>
      <c r="G78" s="20" t="s">
        <v>60</v>
      </c>
      <c r="H78" s="20" t="s">
        <v>2</v>
      </c>
      <c r="I78" s="20" t="s">
        <v>143</v>
      </c>
      <c r="J78" s="20" t="s">
        <v>144</v>
      </c>
      <c r="K78" s="19" t="s">
        <v>175</v>
      </c>
      <c r="L78" s="21" t="s">
        <v>222</v>
      </c>
      <c r="M78" s="22" t="s">
        <v>225</v>
      </c>
      <c r="N78" s="114" t="s">
        <v>159</v>
      </c>
      <c r="O78" s="132">
        <v>0.5</v>
      </c>
      <c r="P78" s="111"/>
      <c r="Q78" s="38">
        <v>15000</v>
      </c>
      <c r="R78" s="38"/>
      <c r="S78" s="38"/>
      <c r="T78" s="116"/>
      <c r="U78" s="120"/>
      <c r="V78" s="127"/>
      <c r="W78" s="55"/>
      <c r="X78" s="52">
        <v>1</v>
      </c>
      <c r="Y78" s="53">
        <v>1</v>
      </c>
      <c r="Z78" s="54">
        <v>1</v>
      </c>
      <c r="AA78" s="154">
        <v>1</v>
      </c>
      <c r="AB78" s="52"/>
      <c r="AC78" s="53"/>
      <c r="AD78" s="54"/>
      <c r="AE78" s="55"/>
      <c r="AF78" s="52"/>
      <c r="AG78" s="53"/>
      <c r="AH78" s="54"/>
      <c r="AI78" s="55"/>
      <c r="AJ78" s="56"/>
      <c r="AK78" s="57"/>
      <c r="AL78" s="58"/>
    </row>
    <row r="79" spans="1:38" ht="21.9" customHeight="1" x14ac:dyDescent="0.3">
      <c r="A79" s="18">
        <v>66</v>
      </c>
      <c r="B79" s="25" t="s">
        <v>49</v>
      </c>
      <c r="C79" s="19" t="s">
        <v>85</v>
      </c>
      <c r="D79" s="19" t="s">
        <v>52</v>
      </c>
      <c r="E79" s="95">
        <v>43647</v>
      </c>
      <c r="F79" s="20" t="s">
        <v>22</v>
      </c>
      <c r="G79" s="20" t="s">
        <v>59</v>
      </c>
      <c r="H79" s="20" t="s">
        <v>2</v>
      </c>
      <c r="I79" s="20" t="s">
        <v>143</v>
      </c>
      <c r="J79" s="20" t="s">
        <v>147</v>
      </c>
      <c r="K79" s="40"/>
      <c r="L79" s="21" t="s">
        <v>223</v>
      </c>
      <c r="M79" s="22" t="s">
        <v>225</v>
      </c>
      <c r="N79" s="114" t="s">
        <v>163</v>
      </c>
      <c r="O79" s="132">
        <v>0</v>
      </c>
      <c r="P79" s="111"/>
      <c r="Q79" s="38"/>
      <c r="R79" s="38">
        <v>1500</v>
      </c>
      <c r="S79" s="38"/>
      <c r="T79" s="116"/>
      <c r="U79" s="120"/>
      <c r="V79" s="127"/>
      <c r="W79" s="55"/>
      <c r="X79" s="52"/>
      <c r="Y79" s="53"/>
      <c r="Z79" s="54"/>
      <c r="AA79" s="154"/>
      <c r="AB79" s="52">
        <v>1</v>
      </c>
      <c r="AC79" s="53">
        <v>1</v>
      </c>
      <c r="AD79" s="54">
        <v>1</v>
      </c>
      <c r="AE79" s="55">
        <v>1</v>
      </c>
      <c r="AF79" s="52"/>
      <c r="AG79" s="53"/>
      <c r="AH79" s="54"/>
      <c r="AI79" s="55"/>
      <c r="AJ79" s="56"/>
      <c r="AK79" s="57"/>
      <c r="AL79" s="58"/>
    </row>
    <row r="80" spans="1:38" ht="21.9" customHeight="1" x14ac:dyDescent="0.3">
      <c r="A80" s="18">
        <v>67</v>
      </c>
      <c r="B80" s="25" t="s">
        <v>234</v>
      </c>
      <c r="C80" s="19" t="s">
        <v>85</v>
      </c>
      <c r="D80" s="19" t="s">
        <v>115</v>
      </c>
      <c r="E80" s="95">
        <v>43647</v>
      </c>
      <c r="F80" s="20" t="s">
        <v>22</v>
      </c>
      <c r="G80" s="20" t="s">
        <v>60</v>
      </c>
      <c r="H80" s="20" t="s">
        <v>2</v>
      </c>
      <c r="I80" s="20" t="s">
        <v>143</v>
      </c>
      <c r="J80" s="20" t="s">
        <v>144</v>
      </c>
      <c r="K80" s="40"/>
      <c r="L80" s="21" t="s">
        <v>224</v>
      </c>
      <c r="M80" s="22" t="s">
        <v>195</v>
      </c>
      <c r="N80" s="114" t="s">
        <v>164</v>
      </c>
      <c r="O80" s="132">
        <v>1</v>
      </c>
      <c r="P80" s="111"/>
      <c r="Q80" s="38">
        <v>6000</v>
      </c>
      <c r="R80" s="38"/>
      <c r="S80" s="38"/>
      <c r="T80" s="116"/>
      <c r="U80" s="120"/>
      <c r="V80" s="127"/>
      <c r="W80" s="55"/>
      <c r="X80" s="52">
        <v>1</v>
      </c>
      <c r="Y80" s="53">
        <v>1</v>
      </c>
      <c r="Z80" s="54">
        <v>1</v>
      </c>
      <c r="AA80" s="154"/>
      <c r="AB80" s="52"/>
      <c r="AC80" s="53"/>
      <c r="AD80" s="54"/>
      <c r="AE80" s="55"/>
      <c r="AF80" s="52"/>
      <c r="AG80" s="53"/>
      <c r="AH80" s="54"/>
      <c r="AI80" s="55"/>
      <c r="AJ80" s="56"/>
      <c r="AK80" s="57"/>
      <c r="AL80" s="58"/>
    </row>
    <row r="81" spans="1:38" ht="21.9" customHeight="1" x14ac:dyDescent="0.3">
      <c r="A81" s="18">
        <v>68</v>
      </c>
      <c r="B81" s="25" t="s">
        <v>98</v>
      </c>
      <c r="C81" s="19" t="s">
        <v>85</v>
      </c>
      <c r="D81" s="19" t="s">
        <v>86</v>
      </c>
      <c r="E81" s="95">
        <v>43647</v>
      </c>
      <c r="F81" s="20" t="s">
        <v>22</v>
      </c>
      <c r="G81" s="20" t="s">
        <v>59</v>
      </c>
      <c r="H81" s="20" t="s">
        <v>42</v>
      </c>
      <c r="I81" s="20" t="s">
        <v>143</v>
      </c>
      <c r="J81" s="20" t="s">
        <v>144</v>
      </c>
      <c r="K81" s="40"/>
      <c r="L81" s="24" t="s">
        <v>246</v>
      </c>
      <c r="M81" s="23" t="s">
        <v>225</v>
      </c>
      <c r="N81" s="115" t="s">
        <v>155</v>
      </c>
      <c r="O81" s="134">
        <v>1</v>
      </c>
      <c r="P81" s="111"/>
      <c r="Q81" s="38"/>
      <c r="R81" s="38"/>
      <c r="S81" s="38"/>
      <c r="T81" s="116"/>
      <c r="U81" s="123"/>
      <c r="V81" s="128"/>
      <c r="W81" s="71"/>
      <c r="X81" s="68"/>
      <c r="Y81" s="69"/>
      <c r="Z81" s="70"/>
      <c r="AA81" s="154"/>
      <c r="AB81" s="68"/>
      <c r="AC81" s="69"/>
      <c r="AD81" s="70"/>
      <c r="AE81" s="71"/>
      <c r="AF81" s="68"/>
      <c r="AG81" s="69"/>
      <c r="AH81" s="70"/>
      <c r="AI81" s="71"/>
      <c r="AJ81" s="72"/>
      <c r="AK81" s="73"/>
      <c r="AL81" s="74"/>
    </row>
    <row r="82" spans="1:38" ht="21.9" customHeight="1" x14ac:dyDescent="0.3">
      <c r="A82" s="18">
        <v>69</v>
      </c>
      <c r="B82" s="25" t="s">
        <v>107</v>
      </c>
      <c r="C82" s="19" t="s">
        <v>108</v>
      </c>
      <c r="D82" s="19" t="s">
        <v>33</v>
      </c>
      <c r="E82" s="95">
        <v>43647</v>
      </c>
      <c r="F82" s="20" t="s">
        <v>22</v>
      </c>
      <c r="G82" s="20" t="s">
        <v>60</v>
      </c>
      <c r="H82" s="20" t="s">
        <v>2</v>
      </c>
      <c r="I82" s="20" t="s">
        <v>143</v>
      </c>
      <c r="J82" s="20" t="s">
        <v>60</v>
      </c>
      <c r="K82" s="19" t="s">
        <v>175</v>
      </c>
      <c r="L82" s="21" t="s">
        <v>222</v>
      </c>
      <c r="M82" s="22" t="s">
        <v>225</v>
      </c>
      <c r="N82" s="114" t="s">
        <v>164</v>
      </c>
      <c r="O82" s="132">
        <v>0</v>
      </c>
      <c r="P82" s="111"/>
      <c r="Q82" s="38"/>
      <c r="R82" s="38">
        <v>30000</v>
      </c>
      <c r="S82" s="38"/>
      <c r="T82" s="116"/>
      <c r="U82" s="120"/>
      <c r="V82" s="127"/>
      <c r="W82" s="55"/>
      <c r="X82" s="52"/>
      <c r="Y82" s="53"/>
      <c r="Z82" s="54"/>
      <c r="AA82" s="154"/>
      <c r="AB82" s="52">
        <v>1</v>
      </c>
      <c r="AC82" s="53">
        <v>1</v>
      </c>
      <c r="AD82" s="54">
        <v>1</v>
      </c>
      <c r="AE82" s="55">
        <v>1</v>
      </c>
      <c r="AF82" s="52"/>
      <c r="AG82" s="53"/>
      <c r="AH82" s="54"/>
      <c r="AI82" s="55"/>
      <c r="AJ82" s="56"/>
      <c r="AK82" s="57"/>
      <c r="AL82" s="58"/>
    </row>
    <row r="83" spans="1:38" ht="21.9" customHeight="1" x14ac:dyDescent="0.3">
      <c r="A83" s="18">
        <v>70</v>
      </c>
      <c r="B83" s="152" t="s">
        <v>114</v>
      </c>
      <c r="C83" s="19" t="s">
        <v>85</v>
      </c>
      <c r="D83" s="19" t="s">
        <v>115</v>
      </c>
      <c r="E83" s="95">
        <v>43647</v>
      </c>
      <c r="F83" s="20" t="s">
        <v>22</v>
      </c>
      <c r="G83" s="20" t="s">
        <v>59</v>
      </c>
      <c r="H83" s="20" t="s">
        <v>2</v>
      </c>
      <c r="I83" s="20" t="s">
        <v>143</v>
      </c>
      <c r="J83" s="20" t="s">
        <v>144</v>
      </c>
      <c r="K83" s="19" t="s">
        <v>175</v>
      </c>
      <c r="L83" s="21" t="s">
        <v>222</v>
      </c>
      <c r="M83" s="22" t="s">
        <v>225</v>
      </c>
      <c r="N83" s="114" t="s">
        <v>164</v>
      </c>
      <c r="O83" s="132">
        <v>0.1</v>
      </c>
      <c r="P83" s="111"/>
      <c r="Q83" s="38">
        <v>2000</v>
      </c>
      <c r="R83" s="38"/>
      <c r="S83" s="38"/>
      <c r="T83" s="116"/>
      <c r="U83" s="120"/>
      <c r="V83" s="127"/>
      <c r="W83" s="55"/>
      <c r="X83" s="52">
        <v>1</v>
      </c>
      <c r="Y83" s="53">
        <v>1</v>
      </c>
      <c r="Z83" s="54">
        <v>1</v>
      </c>
      <c r="AA83" s="154">
        <v>1</v>
      </c>
      <c r="AB83" s="52"/>
      <c r="AC83" s="53"/>
      <c r="AD83" s="54"/>
      <c r="AE83" s="55"/>
      <c r="AF83" s="52"/>
      <c r="AG83" s="53"/>
      <c r="AH83" s="54"/>
      <c r="AI83" s="55"/>
      <c r="AJ83" s="56"/>
      <c r="AK83" s="57"/>
      <c r="AL83" s="58"/>
    </row>
    <row r="84" spans="1:38" ht="21.9" customHeight="1" x14ac:dyDescent="0.3">
      <c r="A84" s="18">
        <v>71</v>
      </c>
      <c r="B84" s="152" t="s">
        <v>117</v>
      </c>
      <c r="C84" s="19" t="s">
        <v>118</v>
      </c>
      <c r="D84" s="19" t="s">
        <v>89</v>
      </c>
      <c r="E84" s="95">
        <v>43647</v>
      </c>
      <c r="F84" s="20" t="s">
        <v>22</v>
      </c>
      <c r="G84" s="20" t="s">
        <v>60</v>
      </c>
      <c r="H84" s="20" t="s">
        <v>2</v>
      </c>
      <c r="I84" s="20" t="s">
        <v>143</v>
      </c>
      <c r="J84" s="20" t="s">
        <v>147</v>
      </c>
      <c r="K84" s="19" t="s">
        <v>175</v>
      </c>
      <c r="L84" s="21" t="s">
        <v>222</v>
      </c>
      <c r="M84" s="22" t="s">
        <v>225</v>
      </c>
      <c r="N84" s="114" t="s">
        <v>163</v>
      </c>
      <c r="O84" s="132">
        <v>0</v>
      </c>
      <c r="P84" s="111"/>
      <c r="Q84" s="38">
        <v>1500</v>
      </c>
      <c r="R84" s="38"/>
      <c r="S84" s="38"/>
      <c r="T84" s="116"/>
      <c r="U84" s="120"/>
      <c r="V84" s="127"/>
      <c r="W84" s="55"/>
      <c r="X84" s="52">
        <v>1</v>
      </c>
      <c r="Y84" s="53">
        <v>1</v>
      </c>
      <c r="Z84" s="54">
        <v>1</v>
      </c>
      <c r="AA84" s="154">
        <v>1</v>
      </c>
      <c r="AB84" s="52"/>
      <c r="AC84" s="53"/>
      <c r="AD84" s="54"/>
      <c r="AE84" s="55"/>
      <c r="AF84" s="52"/>
      <c r="AG84" s="53"/>
      <c r="AH84" s="54"/>
      <c r="AI84" s="55"/>
      <c r="AJ84" s="56"/>
      <c r="AK84" s="57"/>
      <c r="AL84" s="58"/>
    </row>
    <row r="85" spans="1:38" ht="21.9" customHeight="1" x14ac:dyDescent="0.3">
      <c r="A85" s="18">
        <v>72</v>
      </c>
      <c r="B85" s="25" t="s">
        <v>121</v>
      </c>
      <c r="C85" s="19" t="s">
        <v>85</v>
      </c>
      <c r="D85" s="19" t="s">
        <v>115</v>
      </c>
      <c r="E85" s="95">
        <v>43647</v>
      </c>
      <c r="F85" s="20" t="s">
        <v>22</v>
      </c>
      <c r="G85" s="20" t="s">
        <v>61</v>
      </c>
      <c r="H85" s="20" t="s">
        <v>42</v>
      </c>
      <c r="I85" s="20" t="s">
        <v>143</v>
      </c>
      <c r="J85" s="20" t="s">
        <v>60</v>
      </c>
      <c r="K85" s="40" t="s">
        <v>190</v>
      </c>
      <c r="L85" s="24" t="s">
        <v>197</v>
      </c>
      <c r="M85" s="23" t="s">
        <v>226</v>
      </c>
      <c r="N85" s="115" t="s">
        <v>155</v>
      </c>
      <c r="O85" s="134">
        <v>1</v>
      </c>
      <c r="P85" s="111"/>
      <c r="Q85" s="38"/>
      <c r="R85" s="38"/>
      <c r="S85" s="38"/>
      <c r="T85" s="116"/>
      <c r="U85" s="123"/>
      <c r="V85" s="128"/>
      <c r="W85" s="71"/>
      <c r="X85" s="68"/>
      <c r="Y85" s="69"/>
      <c r="Z85" s="70"/>
      <c r="AA85" s="154"/>
      <c r="AB85" s="68"/>
      <c r="AC85" s="69"/>
      <c r="AD85" s="70"/>
      <c r="AE85" s="71"/>
      <c r="AF85" s="68"/>
      <c r="AG85" s="69"/>
      <c r="AH85" s="70"/>
      <c r="AI85" s="71"/>
      <c r="AJ85" s="72"/>
      <c r="AK85" s="73"/>
      <c r="AL85" s="74"/>
    </row>
    <row r="86" spans="1:38" ht="21.9" hidden="1" customHeight="1" x14ac:dyDescent="0.3">
      <c r="A86" s="18">
        <v>73</v>
      </c>
      <c r="B86" s="25" t="s">
        <v>124</v>
      </c>
      <c r="C86" s="19" t="s">
        <v>85</v>
      </c>
      <c r="D86" s="19" t="s">
        <v>89</v>
      </c>
      <c r="E86" s="95">
        <v>43647</v>
      </c>
      <c r="F86" s="20" t="s">
        <v>22</v>
      </c>
      <c r="G86" s="20" t="s">
        <v>60</v>
      </c>
      <c r="H86" s="20" t="s">
        <v>2</v>
      </c>
      <c r="I86" s="20" t="s">
        <v>145</v>
      </c>
      <c r="J86" s="20"/>
      <c r="K86" s="41"/>
      <c r="L86" s="42"/>
      <c r="M86" s="43"/>
      <c r="N86" s="114"/>
      <c r="O86" s="133"/>
      <c r="P86" s="111"/>
      <c r="Q86" s="38"/>
      <c r="R86" s="38"/>
      <c r="S86" s="38"/>
      <c r="T86" s="116"/>
      <c r="U86" s="122"/>
      <c r="V86" s="126"/>
      <c r="W86" s="63"/>
      <c r="X86" s="60"/>
      <c r="Y86" s="61"/>
      <c r="Z86" s="62"/>
      <c r="AA86" s="63"/>
      <c r="AB86" s="60"/>
      <c r="AC86" s="61"/>
      <c r="AD86" s="62"/>
      <c r="AE86" s="63"/>
      <c r="AF86" s="60"/>
      <c r="AG86" s="61"/>
      <c r="AH86" s="62"/>
      <c r="AI86" s="63"/>
      <c r="AJ86" s="64"/>
      <c r="AK86" s="65"/>
      <c r="AL86" s="66"/>
    </row>
    <row r="87" spans="1:38" ht="21.9" hidden="1" customHeight="1" x14ac:dyDescent="0.3">
      <c r="A87" s="18">
        <v>74</v>
      </c>
      <c r="B87" s="25" t="s">
        <v>127</v>
      </c>
      <c r="C87" s="19" t="s">
        <v>140</v>
      </c>
      <c r="D87" s="19" t="s">
        <v>141</v>
      </c>
      <c r="E87" s="95">
        <v>43647</v>
      </c>
      <c r="F87" s="20" t="s">
        <v>22</v>
      </c>
      <c r="G87" s="20" t="s">
        <v>62</v>
      </c>
      <c r="H87" s="20" t="s">
        <v>2</v>
      </c>
      <c r="I87" s="20" t="s">
        <v>145</v>
      </c>
      <c r="J87" s="20"/>
      <c r="K87" s="41"/>
      <c r="L87" s="42"/>
      <c r="M87" s="43"/>
      <c r="N87" s="114"/>
      <c r="O87" s="133"/>
      <c r="P87" s="111"/>
      <c r="Q87" s="38"/>
      <c r="R87" s="38"/>
      <c r="S87" s="38"/>
      <c r="T87" s="116"/>
      <c r="U87" s="122"/>
      <c r="V87" s="126"/>
      <c r="W87" s="63"/>
      <c r="X87" s="60"/>
      <c r="Y87" s="61"/>
      <c r="Z87" s="62"/>
      <c r="AA87" s="63"/>
      <c r="AB87" s="60"/>
      <c r="AC87" s="61"/>
      <c r="AD87" s="62"/>
      <c r="AE87" s="63"/>
      <c r="AF87" s="60"/>
      <c r="AG87" s="61"/>
      <c r="AH87" s="62"/>
      <c r="AI87" s="63"/>
      <c r="AJ87" s="64"/>
      <c r="AK87" s="65"/>
      <c r="AL87" s="66"/>
    </row>
    <row r="88" spans="1:38" ht="21.9" hidden="1" customHeight="1" x14ac:dyDescent="0.3">
      <c r="A88" s="18">
        <v>75</v>
      </c>
      <c r="B88" s="25" t="s">
        <v>128</v>
      </c>
      <c r="C88" s="19" t="s">
        <v>118</v>
      </c>
      <c r="D88" s="19" t="s">
        <v>115</v>
      </c>
      <c r="E88" s="95">
        <v>43647</v>
      </c>
      <c r="F88" s="20" t="s">
        <v>22</v>
      </c>
      <c r="G88" s="20" t="s">
        <v>60</v>
      </c>
      <c r="H88" s="20" t="s">
        <v>2</v>
      </c>
      <c r="I88" s="20" t="s">
        <v>145</v>
      </c>
      <c r="J88" s="20"/>
      <c r="K88" s="41"/>
      <c r="L88" s="42"/>
      <c r="M88" s="43"/>
      <c r="N88" s="114"/>
      <c r="O88" s="133"/>
      <c r="P88" s="111"/>
      <c r="Q88" s="38"/>
      <c r="R88" s="38"/>
      <c r="S88" s="38"/>
      <c r="T88" s="116"/>
      <c r="U88" s="122"/>
      <c r="V88" s="126"/>
      <c r="W88" s="63"/>
      <c r="X88" s="60"/>
      <c r="Y88" s="61"/>
      <c r="Z88" s="62"/>
      <c r="AA88" s="63"/>
      <c r="AB88" s="60"/>
      <c r="AC88" s="61"/>
      <c r="AD88" s="62"/>
      <c r="AE88" s="63"/>
      <c r="AF88" s="60"/>
      <c r="AG88" s="61"/>
      <c r="AH88" s="62"/>
      <c r="AI88" s="63"/>
      <c r="AJ88" s="64"/>
      <c r="AK88" s="65"/>
      <c r="AL88" s="66"/>
    </row>
    <row r="89" spans="1:38" ht="21.9" customHeight="1" x14ac:dyDescent="0.3">
      <c r="A89" s="18"/>
      <c r="B89" s="25"/>
      <c r="C89" s="19"/>
      <c r="D89" s="19"/>
      <c r="E89" s="95"/>
      <c r="F89" s="20"/>
      <c r="G89" s="20"/>
      <c r="H89" s="20"/>
      <c r="I89" s="20"/>
      <c r="J89" s="20"/>
      <c r="K89" s="19"/>
      <c r="L89" s="21"/>
      <c r="M89" s="22"/>
      <c r="N89" s="114"/>
      <c r="O89" s="132"/>
      <c r="P89" s="111"/>
      <c r="Q89" s="38"/>
      <c r="R89" s="38"/>
      <c r="S89" s="38"/>
      <c r="T89" s="116"/>
      <c r="U89" s="124"/>
      <c r="V89" s="129"/>
      <c r="W89" s="90"/>
      <c r="X89" s="91"/>
      <c r="Y89" s="89"/>
      <c r="Z89" s="37"/>
      <c r="AA89" s="154"/>
      <c r="AB89" s="91"/>
      <c r="AC89" s="89"/>
      <c r="AD89" s="37"/>
      <c r="AE89" s="90"/>
      <c r="AF89" s="91"/>
      <c r="AG89" s="89"/>
      <c r="AH89" s="37"/>
      <c r="AI89" s="90"/>
      <c r="AJ89" s="92"/>
      <c r="AK89" s="93"/>
      <c r="AL89" s="94"/>
    </row>
    <row r="90" spans="1:38" ht="21.9" customHeight="1" x14ac:dyDescent="0.3">
      <c r="A90" s="18"/>
      <c r="B90" s="25"/>
      <c r="C90" s="19"/>
      <c r="D90" s="19"/>
      <c r="E90" s="95"/>
      <c r="F90" s="20"/>
      <c r="G90" s="20"/>
      <c r="H90" s="20"/>
      <c r="I90" s="20"/>
      <c r="J90" s="20"/>
      <c r="K90" s="19"/>
      <c r="L90" s="21"/>
      <c r="M90" s="22"/>
      <c r="N90" s="114"/>
      <c r="O90" s="132"/>
      <c r="P90" s="111"/>
      <c r="Q90" s="38"/>
      <c r="R90" s="38"/>
      <c r="S90" s="38"/>
      <c r="T90" s="116"/>
      <c r="U90" s="124"/>
      <c r="V90" s="129"/>
      <c r="W90" s="90"/>
      <c r="X90" s="91"/>
      <c r="Y90" s="89"/>
      <c r="Z90" s="37"/>
      <c r="AA90" s="154"/>
      <c r="AB90" s="91"/>
      <c r="AC90" s="89"/>
      <c r="AD90" s="37"/>
      <c r="AE90" s="90"/>
      <c r="AF90" s="91"/>
      <c r="AG90" s="89"/>
      <c r="AH90" s="37"/>
      <c r="AI90" s="90"/>
      <c r="AJ90" s="92"/>
      <c r="AK90" s="93"/>
      <c r="AL90" s="94"/>
    </row>
    <row r="91" spans="1:38" ht="21.9" customHeight="1" x14ac:dyDescent="0.3">
      <c r="A91" s="18"/>
      <c r="B91" s="25"/>
      <c r="C91" s="19"/>
      <c r="D91" s="19"/>
      <c r="E91" s="95"/>
      <c r="F91" s="20"/>
      <c r="G91" s="20"/>
      <c r="H91" s="20"/>
      <c r="I91" s="20"/>
      <c r="J91" s="20"/>
      <c r="K91" s="19"/>
      <c r="L91" s="21"/>
      <c r="M91" s="22"/>
      <c r="N91" s="114"/>
      <c r="O91" s="132"/>
      <c r="P91" s="111"/>
      <c r="Q91" s="38"/>
      <c r="R91" s="38"/>
      <c r="S91" s="38"/>
      <c r="T91" s="116"/>
      <c r="U91" s="124"/>
      <c r="V91" s="129"/>
      <c r="W91" s="90"/>
      <c r="X91" s="91"/>
      <c r="Y91" s="89"/>
      <c r="Z91" s="37"/>
      <c r="AA91" s="154"/>
      <c r="AB91" s="91"/>
      <c r="AC91" s="89"/>
      <c r="AD91" s="37"/>
      <c r="AE91" s="90"/>
      <c r="AF91" s="91"/>
      <c r="AG91" s="89"/>
      <c r="AH91" s="37"/>
      <c r="AI91" s="90"/>
      <c r="AJ91" s="92"/>
      <c r="AK91" s="93"/>
      <c r="AL91" s="94"/>
    </row>
    <row r="92" spans="1:38" ht="21.9" customHeight="1" x14ac:dyDescent="0.3">
      <c r="A92" s="18"/>
      <c r="B92" s="25"/>
      <c r="C92" s="19"/>
      <c r="D92" s="19"/>
      <c r="E92" s="20"/>
      <c r="F92" s="20"/>
      <c r="G92" s="20"/>
      <c r="H92" s="20"/>
      <c r="I92" s="20"/>
      <c r="J92" s="20"/>
      <c r="K92" s="19"/>
      <c r="L92" s="21"/>
      <c r="M92" s="22"/>
      <c r="N92" s="114"/>
      <c r="O92" s="132"/>
      <c r="P92" s="111"/>
      <c r="Q92" s="38"/>
      <c r="R92" s="38"/>
      <c r="S92" s="38"/>
      <c r="T92" s="116"/>
      <c r="U92" s="124"/>
      <c r="V92" s="129"/>
      <c r="W92" s="90"/>
      <c r="X92" s="91"/>
      <c r="Y92" s="89"/>
      <c r="Z92" s="37"/>
      <c r="AA92" s="154"/>
      <c r="AB92" s="91"/>
      <c r="AC92" s="89"/>
      <c r="AD92" s="37"/>
      <c r="AE92" s="90"/>
      <c r="AF92" s="91"/>
      <c r="AG92" s="89"/>
      <c r="AH92" s="37"/>
      <c r="AI92" s="90"/>
      <c r="AJ92" s="92"/>
      <c r="AK92" s="93"/>
      <c r="AL92" s="94"/>
    </row>
    <row r="93" spans="1:38" ht="21.9" customHeight="1" x14ac:dyDescent="0.3">
      <c r="A93" s="18"/>
      <c r="B93" s="25"/>
      <c r="C93" s="19"/>
      <c r="D93" s="19"/>
      <c r="E93" s="20"/>
      <c r="F93" s="20"/>
      <c r="G93" s="20"/>
      <c r="H93" s="20"/>
      <c r="I93" s="20"/>
      <c r="J93" s="20"/>
      <c r="K93" s="19"/>
      <c r="L93" s="21"/>
      <c r="M93" s="22"/>
      <c r="N93" s="114"/>
      <c r="O93" s="132"/>
      <c r="P93" s="111"/>
      <c r="Q93" s="38"/>
      <c r="R93" s="38"/>
      <c r="S93" s="38"/>
      <c r="T93" s="116"/>
      <c r="U93" s="124"/>
      <c r="V93" s="129"/>
      <c r="W93" s="90"/>
      <c r="X93" s="91"/>
      <c r="Y93" s="89"/>
      <c r="Z93" s="37"/>
      <c r="AA93" s="154"/>
      <c r="AB93" s="91"/>
      <c r="AC93" s="89"/>
      <c r="AD93" s="37"/>
      <c r="AE93" s="90"/>
      <c r="AF93" s="91"/>
      <c r="AG93" s="89"/>
      <c r="AH93" s="37"/>
      <c r="AI93" s="90"/>
      <c r="AJ93" s="92"/>
      <c r="AK93" s="93"/>
      <c r="AL93" s="94"/>
    </row>
    <row r="94" spans="1:38" ht="21.9" customHeight="1" x14ac:dyDescent="0.3">
      <c r="A94" s="18"/>
      <c r="B94" s="25"/>
      <c r="C94" s="19"/>
      <c r="D94" s="19"/>
      <c r="E94" s="20"/>
      <c r="F94" s="20"/>
      <c r="G94" s="20"/>
      <c r="H94" s="20"/>
      <c r="I94" s="20"/>
      <c r="J94" s="20"/>
      <c r="K94" s="19"/>
      <c r="L94" s="21"/>
      <c r="M94" s="22"/>
      <c r="N94" s="114"/>
      <c r="O94" s="132"/>
      <c r="P94" s="111"/>
      <c r="Q94" s="38"/>
      <c r="R94" s="38"/>
      <c r="S94" s="38"/>
      <c r="T94" s="116"/>
      <c r="U94" s="124"/>
      <c r="V94" s="129"/>
      <c r="W94" s="90"/>
      <c r="X94" s="91"/>
      <c r="Y94" s="89"/>
      <c r="Z94" s="37"/>
      <c r="AA94" s="154"/>
      <c r="AB94" s="91"/>
      <c r="AC94" s="89"/>
      <c r="AD94" s="37"/>
      <c r="AE94" s="90"/>
      <c r="AF94" s="91"/>
      <c r="AG94" s="89"/>
      <c r="AH94" s="37"/>
      <c r="AI94" s="90"/>
      <c r="AJ94" s="92"/>
      <c r="AK94" s="93"/>
      <c r="AL94" s="94"/>
    </row>
    <row r="95" spans="1:38" ht="21.9" customHeight="1" x14ac:dyDescent="0.3">
      <c r="A95" s="18"/>
      <c r="B95" s="25"/>
      <c r="C95" s="19"/>
      <c r="D95" s="19"/>
      <c r="E95" s="20"/>
      <c r="F95" s="20"/>
      <c r="G95" s="20"/>
      <c r="H95" s="20"/>
      <c r="I95" s="20"/>
      <c r="J95" s="20"/>
      <c r="K95" s="19"/>
      <c r="L95" s="21"/>
      <c r="M95" s="22"/>
      <c r="N95" s="114"/>
      <c r="O95" s="132"/>
      <c r="P95" s="111"/>
      <c r="Q95" s="38"/>
      <c r="R95" s="38"/>
      <c r="S95" s="38"/>
      <c r="T95" s="116"/>
      <c r="U95" s="124"/>
      <c r="V95" s="129"/>
      <c r="W95" s="90"/>
      <c r="X95" s="91"/>
      <c r="Y95" s="89"/>
      <c r="Z95" s="37"/>
      <c r="AA95" s="154"/>
      <c r="AB95" s="91"/>
      <c r="AC95" s="89"/>
      <c r="AD95" s="37"/>
      <c r="AE95" s="90"/>
      <c r="AF95" s="91"/>
      <c r="AG95" s="89"/>
      <c r="AH95" s="37"/>
      <c r="AI95" s="90"/>
      <c r="AJ95" s="92"/>
      <c r="AK95" s="93"/>
      <c r="AL95" s="94"/>
    </row>
    <row r="96" spans="1:38" ht="21.9" customHeight="1" x14ac:dyDescent="0.3">
      <c r="A96" s="18"/>
      <c r="B96" s="25"/>
      <c r="C96" s="19"/>
      <c r="D96" s="19"/>
      <c r="E96" s="20"/>
      <c r="F96" s="20"/>
      <c r="G96" s="20"/>
      <c r="H96" s="20"/>
      <c r="I96" s="20"/>
      <c r="J96" s="20"/>
      <c r="K96" s="19"/>
      <c r="L96" s="21"/>
      <c r="M96" s="22"/>
      <c r="N96" s="114"/>
      <c r="O96" s="132"/>
      <c r="P96" s="111"/>
      <c r="Q96" s="38"/>
      <c r="R96" s="38"/>
      <c r="S96" s="38"/>
      <c r="T96" s="116"/>
      <c r="U96" s="124"/>
      <c r="V96" s="129"/>
      <c r="W96" s="90"/>
      <c r="X96" s="91"/>
      <c r="Y96" s="89"/>
      <c r="Z96" s="37"/>
      <c r="AA96" s="154"/>
      <c r="AB96" s="91"/>
      <c r="AC96" s="89"/>
      <c r="AD96" s="37"/>
      <c r="AE96" s="90"/>
      <c r="AF96" s="91"/>
      <c r="AG96" s="89"/>
      <c r="AH96" s="37"/>
      <c r="AI96" s="90"/>
      <c r="AJ96" s="92"/>
      <c r="AK96" s="93"/>
      <c r="AL96" s="94"/>
    </row>
    <row r="97" spans="1:38" ht="21.9" customHeight="1" x14ac:dyDescent="0.3">
      <c r="A97" s="18"/>
      <c r="B97" s="25"/>
      <c r="C97" s="19"/>
      <c r="D97" s="19"/>
      <c r="E97" s="20"/>
      <c r="F97" s="20"/>
      <c r="G97" s="20"/>
      <c r="H97" s="20"/>
      <c r="I97" s="20"/>
      <c r="J97" s="20"/>
      <c r="K97" s="19"/>
      <c r="L97" s="21"/>
      <c r="M97" s="22"/>
      <c r="N97" s="114"/>
      <c r="O97" s="132"/>
      <c r="P97" s="111"/>
      <c r="Q97" s="38"/>
      <c r="R97" s="38"/>
      <c r="S97" s="38"/>
      <c r="T97" s="116"/>
      <c r="U97" s="124"/>
      <c r="V97" s="129"/>
      <c r="W97" s="90"/>
      <c r="X97" s="91"/>
      <c r="Y97" s="89"/>
      <c r="Z97" s="37"/>
      <c r="AA97" s="154"/>
      <c r="AB97" s="91"/>
      <c r="AC97" s="89"/>
      <c r="AD97" s="37"/>
      <c r="AE97" s="90"/>
      <c r="AF97" s="91"/>
      <c r="AG97" s="89"/>
      <c r="AH97" s="37"/>
      <c r="AI97" s="90"/>
      <c r="AJ97" s="92"/>
      <c r="AK97" s="93"/>
      <c r="AL97" s="94"/>
    </row>
    <row r="98" spans="1:38" ht="21.9" customHeight="1" x14ac:dyDescent="0.3">
      <c r="A98" s="18"/>
      <c r="B98" s="25"/>
      <c r="C98" s="19"/>
      <c r="D98" s="19"/>
      <c r="E98" s="20"/>
      <c r="F98" s="20"/>
      <c r="G98" s="20"/>
      <c r="H98" s="20"/>
      <c r="I98" s="20"/>
      <c r="J98" s="20"/>
      <c r="K98" s="19"/>
      <c r="L98" s="21"/>
      <c r="M98" s="22"/>
      <c r="N98" s="114"/>
      <c r="O98" s="132"/>
      <c r="P98" s="111"/>
      <c r="Q98" s="38"/>
      <c r="R98" s="38"/>
      <c r="S98" s="38"/>
      <c r="T98" s="116"/>
      <c r="U98" s="124"/>
      <c r="V98" s="129"/>
      <c r="W98" s="90"/>
      <c r="X98" s="91"/>
      <c r="Y98" s="89"/>
      <c r="Z98" s="37"/>
      <c r="AA98" s="154"/>
      <c r="AB98" s="91"/>
      <c r="AC98" s="89"/>
      <c r="AD98" s="37"/>
      <c r="AE98" s="90"/>
      <c r="AF98" s="91"/>
      <c r="AG98" s="89"/>
      <c r="AH98" s="37"/>
      <c r="AI98" s="90"/>
      <c r="AJ98" s="92"/>
      <c r="AK98" s="93"/>
      <c r="AL98" s="94"/>
    </row>
    <row r="99" spans="1:38" ht="21.9" customHeight="1" x14ac:dyDescent="0.3">
      <c r="A99" s="18"/>
      <c r="B99" s="25"/>
      <c r="C99" s="19"/>
      <c r="D99" s="19"/>
      <c r="E99" s="20"/>
      <c r="F99" s="20"/>
      <c r="G99" s="20"/>
      <c r="H99" s="20"/>
      <c r="I99" s="20"/>
      <c r="J99" s="20"/>
      <c r="K99" s="19"/>
      <c r="L99" s="21"/>
      <c r="M99" s="22"/>
      <c r="N99" s="114"/>
      <c r="O99" s="132"/>
      <c r="P99" s="111"/>
      <c r="Q99" s="38"/>
      <c r="R99" s="38"/>
      <c r="S99" s="38"/>
      <c r="T99" s="116"/>
      <c r="U99" s="124"/>
      <c r="V99" s="129"/>
      <c r="W99" s="90"/>
      <c r="X99" s="91"/>
      <c r="Y99" s="89"/>
      <c r="Z99" s="37"/>
      <c r="AA99" s="154"/>
      <c r="AB99" s="91"/>
      <c r="AC99" s="89"/>
      <c r="AD99" s="37"/>
      <c r="AE99" s="90"/>
      <c r="AF99" s="91"/>
      <c r="AG99" s="89"/>
      <c r="AH99" s="37"/>
      <c r="AI99" s="90"/>
      <c r="AJ99" s="92"/>
      <c r="AK99" s="93"/>
      <c r="AL99" s="94"/>
    </row>
    <row r="100" spans="1:38" ht="21.9" customHeight="1" x14ac:dyDescent="0.3">
      <c r="A100" s="18"/>
      <c r="B100" s="25"/>
      <c r="C100" s="19"/>
      <c r="D100" s="19"/>
      <c r="E100" s="20"/>
      <c r="F100" s="20"/>
      <c r="G100" s="20"/>
      <c r="H100" s="20"/>
      <c r="I100" s="20"/>
      <c r="J100" s="20"/>
      <c r="K100" s="19"/>
      <c r="L100" s="21"/>
      <c r="M100" s="22"/>
      <c r="N100" s="114"/>
      <c r="O100" s="132"/>
      <c r="P100" s="111"/>
      <c r="Q100" s="38"/>
      <c r="R100" s="38"/>
      <c r="S100" s="38"/>
      <c r="T100" s="116"/>
      <c r="U100" s="124"/>
      <c r="V100" s="129"/>
      <c r="W100" s="90"/>
      <c r="X100" s="91"/>
      <c r="Y100" s="89"/>
      <c r="Z100" s="37"/>
      <c r="AA100" s="154"/>
      <c r="AB100" s="91"/>
      <c r="AC100" s="89"/>
      <c r="AD100" s="37"/>
      <c r="AE100" s="90"/>
      <c r="AF100" s="91"/>
      <c r="AG100" s="89"/>
      <c r="AH100" s="37"/>
      <c r="AI100" s="90"/>
      <c r="AJ100" s="92"/>
      <c r="AK100" s="93"/>
      <c r="AL100" s="94"/>
    </row>
    <row r="101" spans="1:38" ht="21.9" customHeight="1" x14ac:dyDescent="0.3">
      <c r="A101" s="18"/>
      <c r="B101" s="25"/>
      <c r="C101" s="19"/>
      <c r="D101" s="19"/>
      <c r="E101" s="20"/>
      <c r="F101" s="20"/>
      <c r="G101" s="20"/>
      <c r="H101" s="20"/>
      <c r="I101" s="20"/>
      <c r="J101" s="20"/>
      <c r="K101" s="19"/>
      <c r="L101" s="21"/>
      <c r="M101" s="22"/>
      <c r="N101" s="114"/>
      <c r="O101" s="132"/>
      <c r="P101" s="111"/>
      <c r="Q101" s="38"/>
      <c r="R101" s="38"/>
      <c r="S101" s="38"/>
      <c r="T101" s="116"/>
      <c r="U101" s="124"/>
      <c r="V101" s="129"/>
      <c r="W101" s="90"/>
      <c r="X101" s="91"/>
      <c r="Y101" s="89"/>
      <c r="Z101" s="37"/>
      <c r="AA101" s="154"/>
      <c r="AB101" s="91"/>
      <c r="AC101" s="89"/>
      <c r="AD101" s="37"/>
      <c r="AE101" s="90"/>
      <c r="AF101" s="91"/>
      <c r="AG101" s="89"/>
      <c r="AH101" s="37"/>
      <c r="AI101" s="90"/>
      <c r="AJ101" s="92"/>
      <c r="AK101" s="93"/>
      <c r="AL101" s="94"/>
    </row>
    <row r="102" spans="1:38" ht="21.9" customHeight="1" x14ac:dyDescent="0.3">
      <c r="A102" s="18"/>
      <c r="B102" s="25"/>
      <c r="C102" s="19"/>
      <c r="D102" s="19"/>
      <c r="E102" s="20"/>
      <c r="F102" s="20"/>
      <c r="G102" s="20"/>
      <c r="H102" s="20"/>
      <c r="I102" s="20"/>
      <c r="J102" s="20"/>
      <c r="K102" s="19"/>
      <c r="L102" s="21"/>
      <c r="M102" s="22"/>
      <c r="N102" s="114"/>
      <c r="O102" s="132"/>
      <c r="P102" s="111"/>
      <c r="Q102" s="38"/>
      <c r="R102" s="38"/>
      <c r="S102" s="38"/>
      <c r="T102" s="116"/>
      <c r="U102" s="124"/>
      <c r="V102" s="129"/>
      <c r="W102" s="90"/>
      <c r="X102" s="91"/>
      <c r="Y102" s="89"/>
      <c r="Z102" s="37"/>
      <c r="AA102" s="154"/>
      <c r="AB102" s="91"/>
      <c r="AC102" s="89"/>
      <c r="AD102" s="37"/>
      <c r="AE102" s="90"/>
      <c r="AF102" s="91"/>
      <c r="AG102" s="89"/>
      <c r="AH102" s="37"/>
      <c r="AI102" s="90"/>
      <c r="AJ102" s="92"/>
      <c r="AK102" s="93"/>
      <c r="AL102" s="94"/>
    </row>
    <row r="103" spans="1:38" ht="21.9" customHeight="1" x14ac:dyDescent="0.3">
      <c r="A103" s="18"/>
      <c r="B103" s="25"/>
      <c r="C103" s="19"/>
      <c r="D103" s="19"/>
      <c r="E103" s="20"/>
      <c r="F103" s="20"/>
      <c r="G103" s="20"/>
      <c r="H103" s="20"/>
      <c r="I103" s="20"/>
      <c r="J103" s="20"/>
      <c r="K103" s="19"/>
      <c r="L103" s="21"/>
      <c r="M103" s="22"/>
      <c r="N103" s="114"/>
      <c r="O103" s="132"/>
      <c r="P103" s="111"/>
      <c r="Q103" s="38"/>
      <c r="R103" s="38"/>
      <c r="S103" s="38"/>
      <c r="T103" s="116"/>
      <c r="U103" s="124"/>
      <c r="V103" s="129"/>
      <c r="W103" s="90"/>
      <c r="X103" s="91"/>
      <c r="Y103" s="89"/>
      <c r="Z103" s="37"/>
      <c r="AA103" s="154"/>
      <c r="AB103" s="91"/>
      <c r="AC103" s="89"/>
      <c r="AD103" s="37"/>
      <c r="AE103" s="90"/>
      <c r="AF103" s="91"/>
      <c r="AG103" s="89"/>
      <c r="AH103" s="37"/>
      <c r="AI103" s="90"/>
      <c r="AJ103" s="92"/>
      <c r="AK103" s="93"/>
      <c r="AL103" s="94"/>
    </row>
    <row r="104" spans="1:38" ht="21.9" customHeight="1" x14ac:dyDescent="0.3">
      <c r="A104" s="18"/>
      <c r="B104" s="25"/>
      <c r="C104" s="19"/>
      <c r="D104" s="19"/>
      <c r="E104" s="20"/>
      <c r="F104" s="20"/>
      <c r="G104" s="20"/>
      <c r="H104" s="20"/>
      <c r="I104" s="20"/>
      <c r="J104" s="20"/>
      <c r="K104" s="19"/>
      <c r="L104" s="21"/>
      <c r="M104" s="22"/>
      <c r="N104" s="114"/>
      <c r="O104" s="132"/>
      <c r="P104" s="111"/>
      <c r="Q104" s="38"/>
      <c r="R104" s="38"/>
      <c r="S104" s="38"/>
      <c r="T104" s="116"/>
      <c r="U104" s="124"/>
      <c r="V104" s="129"/>
      <c r="W104" s="90"/>
      <c r="X104" s="91"/>
      <c r="Y104" s="89"/>
      <c r="Z104" s="37"/>
      <c r="AA104" s="154"/>
      <c r="AB104" s="91"/>
      <c r="AC104" s="89"/>
      <c r="AD104" s="37"/>
      <c r="AE104" s="90"/>
      <c r="AF104" s="91"/>
      <c r="AG104" s="89"/>
      <c r="AH104" s="37"/>
      <c r="AI104" s="90"/>
      <c r="AJ104" s="92"/>
      <c r="AK104" s="93"/>
      <c r="AL104" s="94"/>
    </row>
    <row r="105" spans="1:38" ht="21.9" customHeight="1" x14ac:dyDescent="0.3">
      <c r="A105" s="18"/>
      <c r="B105" s="25"/>
      <c r="C105" s="19"/>
      <c r="D105" s="19"/>
      <c r="E105" s="20"/>
      <c r="F105" s="20"/>
      <c r="G105" s="20"/>
      <c r="H105" s="20"/>
      <c r="I105" s="20"/>
      <c r="J105" s="20"/>
      <c r="K105" s="19"/>
      <c r="L105" s="21"/>
      <c r="M105" s="22"/>
      <c r="N105" s="114"/>
      <c r="O105" s="132"/>
      <c r="P105" s="111"/>
      <c r="Q105" s="38"/>
      <c r="R105" s="38"/>
      <c r="S105" s="38"/>
      <c r="T105" s="116"/>
      <c r="U105" s="124"/>
      <c r="V105" s="129"/>
      <c r="W105" s="90"/>
      <c r="X105" s="91"/>
      <c r="Y105" s="89"/>
      <c r="Z105" s="37"/>
      <c r="AA105" s="154"/>
      <c r="AB105" s="91"/>
      <c r="AC105" s="89"/>
      <c r="AD105" s="37"/>
      <c r="AE105" s="90"/>
      <c r="AF105" s="91"/>
      <c r="AG105" s="89"/>
      <c r="AH105" s="37"/>
      <c r="AI105" s="90"/>
      <c r="AJ105" s="92"/>
      <c r="AK105" s="93"/>
      <c r="AL105" s="94"/>
    </row>
    <row r="106" spans="1:38" ht="21.9" customHeight="1" x14ac:dyDescent="0.3">
      <c r="A106" s="18"/>
      <c r="B106" s="25"/>
      <c r="C106" s="19"/>
      <c r="D106" s="19"/>
      <c r="E106" s="20"/>
      <c r="F106" s="20"/>
      <c r="G106" s="20"/>
      <c r="H106" s="20"/>
      <c r="I106" s="20"/>
      <c r="J106" s="20"/>
      <c r="K106" s="19"/>
      <c r="L106" s="21"/>
      <c r="M106" s="22"/>
      <c r="N106" s="114"/>
      <c r="O106" s="132"/>
      <c r="P106" s="111"/>
      <c r="Q106" s="38"/>
      <c r="R106" s="38"/>
      <c r="S106" s="38"/>
      <c r="T106" s="116"/>
      <c r="U106" s="124"/>
      <c r="V106" s="129"/>
      <c r="W106" s="90"/>
      <c r="X106" s="91"/>
      <c r="Y106" s="89"/>
      <c r="Z106" s="37"/>
      <c r="AA106" s="154"/>
      <c r="AB106" s="91"/>
      <c r="AC106" s="89"/>
      <c r="AD106" s="37"/>
      <c r="AE106" s="90"/>
      <c r="AF106" s="91"/>
      <c r="AG106" s="89"/>
      <c r="AH106" s="37"/>
      <c r="AI106" s="90"/>
      <c r="AJ106" s="92"/>
      <c r="AK106" s="93"/>
      <c r="AL106" s="94"/>
    </row>
    <row r="107" spans="1:38" ht="21.9" customHeight="1" x14ac:dyDescent="0.3">
      <c r="A107" s="18"/>
      <c r="B107" s="25"/>
      <c r="C107" s="19"/>
      <c r="D107" s="19"/>
      <c r="E107" s="20"/>
      <c r="F107" s="20"/>
      <c r="G107" s="20"/>
      <c r="H107" s="20"/>
      <c r="I107" s="20"/>
      <c r="J107" s="20"/>
      <c r="K107" s="19"/>
      <c r="L107" s="21"/>
      <c r="M107" s="22"/>
      <c r="N107" s="114"/>
      <c r="O107" s="132"/>
      <c r="P107" s="111"/>
      <c r="Q107" s="38"/>
      <c r="R107" s="38"/>
      <c r="S107" s="38"/>
      <c r="T107" s="116"/>
      <c r="U107" s="124"/>
      <c r="V107" s="129"/>
      <c r="W107" s="90"/>
      <c r="X107" s="91"/>
      <c r="Y107" s="89"/>
      <c r="Z107" s="37"/>
      <c r="AA107" s="154"/>
      <c r="AB107" s="91"/>
      <c r="AC107" s="89"/>
      <c r="AD107" s="37"/>
      <c r="AE107" s="90"/>
      <c r="AF107" s="91"/>
      <c r="AG107" s="89"/>
      <c r="AH107" s="37"/>
      <c r="AI107" s="90"/>
      <c r="AJ107" s="92"/>
      <c r="AK107" s="93"/>
      <c r="AL107" s="94"/>
    </row>
    <row r="108" spans="1:38" ht="21.9" customHeight="1" x14ac:dyDescent="0.3">
      <c r="A108" s="18"/>
      <c r="B108" s="25"/>
      <c r="C108" s="19"/>
      <c r="D108" s="19"/>
      <c r="E108" s="20"/>
      <c r="F108" s="20"/>
      <c r="G108" s="20"/>
      <c r="H108" s="20"/>
      <c r="I108" s="20"/>
      <c r="J108" s="20"/>
      <c r="K108" s="19"/>
      <c r="L108" s="21"/>
      <c r="M108" s="22"/>
      <c r="N108" s="114"/>
      <c r="O108" s="132"/>
      <c r="P108" s="111"/>
      <c r="Q108" s="38"/>
      <c r="R108" s="38"/>
      <c r="S108" s="38"/>
      <c r="T108" s="116"/>
      <c r="U108" s="124"/>
      <c r="V108" s="129"/>
      <c r="W108" s="90"/>
      <c r="X108" s="91"/>
      <c r="Y108" s="89"/>
      <c r="Z108" s="37"/>
      <c r="AA108" s="154"/>
      <c r="AB108" s="91"/>
      <c r="AC108" s="89"/>
      <c r="AD108" s="37"/>
      <c r="AE108" s="90"/>
      <c r="AF108" s="91"/>
      <c r="AG108" s="89"/>
      <c r="AH108" s="37"/>
      <c r="AI108" s="90"/>
      <c r="AJ108" s="92"/>
      <c r="AK108" s="93"/>
      <c r="AL108" s="94"/>
    </row>
    <row r="109" spans="1:38" ht="21.9" customHeight="1" x14ac:dyDescent="0.3">
      <c r="A109" s="18"/>
      <c r="B109" s="25"/>
      <c r="C109" s="19"/>
      <c r="D109" s="19"/>
      <c r="E109" s="20"/>
      <c r="F109" s="20"/>
      <c r="G109" s="20"/>
      <c r="H109" s="20"/>
      <c r="I109" s="20"/>
      <c r="J109" s="20"/>
      <c r="K109" s="19"/>
      <c r="L109" s="21"/>
      <c r="M109" s="22"/>
      <c r="N109" s="114"/>
      <c r="O109" s="132"/>
      <c r="P109" s="111"/>
      <c r="Q109" s="38"/>
      <c r="R109" s="38"/>
      <c r="S109" s="38"/>
      <c r="T109" s="116"/>
      <c r="U109" s="124"/>
      <c r="V109" s="129"/>
      <c r="W109" s="90"/>
      <c r="X109" s="91"/>
      <c r="Y109" s="89"/>
      <c r="Z109" s="37"/>
      <c r="AA109" s="154"/>
      <c r="AB109" s="91"/>
      <c r="AC109" s="89"/>
      <c r="AD109" s="37"/>
      <c r="AE109" s="90"/>
      <c r="AF109" s="91"/>
      <c r="AG109" s="89"/>
      <c r="AH109" s="37"/>
      <c r="AI109" s="90"/>
      <c r="AJ109" s="92"/>
      <c r="AK109" s="93"/>
      <c r="AL109" s="94"/>
    </row>
    <row r="110" spans="1:38" ht="21.9" customHeight="1" x14ac:dyDescent="0.3">
      <c r="A110" s="18"/>
      <c r="B110" s="25"/>
      <c r="C110" s="19"/>
      <c r="D110" s="19"/>
      <c r="E110" s="20"/>
      <c r="F110" s="20"/>
      <c r="G110" s="20"/>
      <c r="H110" s="20"/>
      <c r="I110" s="20"/>
      <c r="J110" s="20"/>
      <c r="K110" s="19"/>
      <c r="L110" s="21"/>
      <c r="M110" s="22"/>
      <c r="N110" s="114"/>
      <c r="O110" s="132"/>
      <c r="P110" s="111"/>
      <c r="Q110" s="38"/>
      <c r="R110" s="38"/>
      <c r="S110" s="38"/>
      <c r="T110" s="116"/>
      <c r="U110" s="124"/>
      <c r="V110" s="129"/>
      <c r="W110" s="90"/>
      <c r="X110" s="91"/>
      <c r="Y110" s="89"/>
      <c r="Z110" s="37"/>
      <c r="AA110" s="154"/>
      <c r="AB110" s="91"/>
      <c r="AC110" s="89"/>
      <c r="AD110" s="37"/>
      <c r="AE110" s="90"/>
      <c r="AF110" s="91"/>
      <c r="AG110" s="89"/>
      <c r="AH110" s="37"/>
      <c r="AI110" s="90"/>
      <c r="AJ110" s="92"/>
      <c r="AK110" s="93"/>
      <c r="AL110" s="94"/>
    </row>
  </sheetData>
  <autoFilter ref="A12:AL88" xr:uid="{F770E8B7-B7AD-47A4-B5DD-CDBDE62BAD04}">
    <filterColumn colId="8">
      <filters>
        <filter val="Yes"/>
      </filters>
    </filterColumn>
    <sortState xmlns:xlrd2="http://schemas.microsoft.com/office/spreadsheetml/2017/richdata2" ref="A15:AL88">
      <sortCondition ref="F12:F88"/>
    </sortState>
  </autoFilter>
  <mergeCells count="15">
    <mergeCell ref="F12:F13"/>
    <mergeCell ref="E12:E13"/>
    <mergeCell ref="N12:N13"/>
    <mergeCell ref="B12:B13"/>
    <mergeCell ref="A12:A13"/>
    <mergeCell ref="G12:G13"/>
    <mergeCell ref="C12:C13"/>
    <mergeCell ref="D12:D13"/>
    <mergeCell ref="H12:H13"/>
    <mergeCell ref="O12:O13"/>
    <mergeCell ref="L12:L13"/>
    <mergeCell ref="M12:M13"/>
    <mergeCell ref="I12:I13"/>
    <mergeCell ref="K12:K13"/>
    <mergeCell ref="J12:J13"/>
  </mergeCells>
  <conditionalFormatting sqref="J14:J209 N14:T209">
    <cfRule type="expression" dxfId="3" priority="4">
      <formula>$I14="No"</formula>
    </cfRule>
  </conditionalFormatting>
  <conditionalFormatting sqref="I14:I110">
    <cfRule type="cellIs" dxfId="2" priority="2" operator="equal">
      <formula>"No"</formula>
    </cfRule>
  </conditionalFormatting>
  <conditionalFormatting sqref="U14:AL110">
    <cfRule type="cellIs" dxfId="1" priority="1" operator="greaterThan">
      <formula>0</formula>
    </cfRule>
  </conditionalFormatting>
  <conditionalFormatting sqref="O14:T209">
    <cfRule type="expression" dxfId="0" priority="7">
      <formula>OR($N14="Precept - Maintenance",$N14="None")</formula>
    </cfRule>
  </conditionalFormatting>
  <dataValidations count="6">
    <dataValidation type="list" allowBlank="1" showInputMessage="1" showErrorMessage="1" sqref="H14:H110" xr:uid="{C3D2A03F-C12F-4694-B660-99244A483B8A}">
      <formula1>"Maintenance,Project"</formula1>
    </dataValidation>
    <dataValidation type="list" allowBlank="1" showInputMessage="1" showErrorMessage="1" sqref="F14:F110" xr:uid="{086D41A0-6337-48F5-8069-FB24B46A3A79}">
      <formula1>"Council,F&amp;GP,ACE,Planning,R&amp;T"</formula1>
    </dataValidation>
    <dataValidation type="list" allowBlank="1" showInputMessage="1" showErrorMessage="1" sqref="G14:G110" xr:uid="{02F3E34E-AA60-4EC5-A241-2F035CC8767B}">
      <formula1>"On-going,Short,Medium,Long"</formula1>
    </dataValidation>
    <dataValidation type="list" allowBlank="1" showInputMessage="1" showErrorMessage="1" sqref="J14:J110" xr:uid="{757CEF34-DF0D-4ACC-AC1A-742CD37640A4}">
      <formula1>"High,Medium,Low"</formula1>
    </dataValidation>
    <dataValidation type="list" allowBlank="1" showInputMessage="1" showErrorMessage="1" sqref="N14:N110" xr:uid="{F220FE7E-0AF2-4134-96B9-889F10164C3C}">
      <formula1>"None,Precept - Maintenance,Precept - Minor project,Precept - Major project,Section 106,Grants &amp; awards,Loan,To be identified"</formula1>
    </dataValidation>
    <dataValidation type="list" allowBlank="1" showInputMessage="1" showErrorMessage="1" sqref="I14:I1048576" xr:uid="{6D362801-89DC-40D7-872B-EE74F5120731}">
      <formula1>"Yes,No"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A8FCF21170094692E0ED80736358E9" ma:contentTypeVersion="12" ma:contentTypeDescription="Create a new document." ma:contentTypeScope="" ma:versionID="f8db478011952572cbadfc3dfb193402">
  <xsd:schema xmlns:xsd="http://www.w3.org/2001/XMLSchema" xmlns:xs="http://www.w3.org/2001/XMLSchema" xmlns:p="http://schemas.microsoft.com/office/2006/metadata/properties" xmlns:ns2="f497ec07-5185-41b9-9895-1f7eb8e69ca3" xmlns:ns3="eaa8e958-9770-47ad-b159-b584ffceace9" targetNamespace="http://schemas.microsoft.com/office/2006/metadata/properties" ma:root="true" ma:fieldsID="f5827ccf4f9b6159d28e64be43c9a61f" ns2:_="" ns3:_="">
    <xsd:import namespace="f497ec07-5185-41b9-9895-1f7eb8e69ca3"/>
    <xsd:import namespace="eaa8e958-9770-47ad-b159-b584ffceac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97ec07-5185-41b9-9895-1f7eb8e69c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a8e958-9770-47ad-b159-b584ffceace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14F4C16-4C7E-4079-A34A-73AB65297636}"/>
</file>

<file path=customXml/itemProps2.xml><?xml version="1.0" encoding="utf-8"?>
<ds:datastoreItem xmlns:ds="http://schemas.openxmlformats.org/officeDocument/2006/customXml" ds:itemID="{D8EA013A-746A-4733-9639-D3D04EC427A2}"/>
</file>

<file path=customXml/itemProps3.xml><?xml version="1.0" encoding="utf-8"?>
<ds:datastoreItem xmlns:ds="http://schemas.openxmlformats.org/officeDocument/2006/customXml" ds:itemID="{E7DB1BA0-57EF-46D9-A0C7-2C7DBB5C83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Andrew J</dc:creator>
  <cp:lastModifiedBy>Caroline.Hansen</cp:lastModifiedBy>
  <dcterms:created xsi:type="dcterms:W3CDTF">2019-08-28T13:26:23Z</dcterms:created>
  <dcterms:modified xsi:type="dcterms:W3CDTF">2021-01-12T11:01:14Z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0x01010077A8FCF21170094692E0ED80736358E9</vt:lpwstr>
  </property>
</Properties>
</file>